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6. Junio 2022/"/>
    </mc:Choice>
  </mc:AlternateContent>
  <xr:revisionPtr revIDLastSave="196" documentId="8_{8BD8E3C2-CC2B-4983-90B7-F73E2EB4EC37}" xr6:coauthVersionLast="47" xr6:coauthVersionMax="47" xr10:uidLastSave="{768B0E56-5E90-4ED0-87A7-226DB98034D2}"/>
  <bookViews>
    <workbookView xWindow="-120" yWindow="-120" windowWidth="29040" windowHeight="15840" xr2:uid="{00000000-000D-0000-FFFF-FFFF00000000}"/>
  </bookViews>
  <sheets>
    <sheet name="Pagos a Proveedore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4" l="1"/>
  <c r="F26" i="14"/>
  <c r="A18" i="14"/>
  <c r="A19" i="14" s="1"/>
  <c r="A20" i="14" s="1"/>
  <c r="A21" i="14" s="1"/>
  <c r="A22" i="14" s="1"/>
  <c r="A23" i="14" s="1"/>
  <c r="A24" i="14" s="1"/>
  <c r="A25" i="14" s="1"/>
  <c r="A9" i="14"/>
  <c r="A10" i="14" s="1"/>
  <c r="A11" i="14" s="1"/>
  <c r="A12" i="14" s="1"/>
  <c r="A13" i="14" s="1"/>
  <c r="A14" i="14" s="1"/>
  <c r="G7" i="14"/>
  <c r="G8" i="14"/>
  <c r="G9" i="14"/>
  <c r="G10" i="14"/>
  <c r="G12" i="14" l="1"/>
  <c r="G17" i="14"/>
  <c r="G25" i="14"/>
  <c r="G20" i="14"/>
  <c r="G14" i="14"/>
  <c r="G18" i="14"/>
  <c r="G19" i="14"/>
  <c r="G15" i="14"/>
  <c r="G24" i="14"/>
  <c r="G13" i="14"/>
  <c r="G21" i="14"/>
  <c r="G22" i="14"/>
  <c r="G23" i="14"/>
  <c r="G11" i="14"/>
  <c r="G26" i="14" l="1"/>
</calcChain>
</file>

<file path=xl/sharedStrings.xml><?xml version="1.0" encoding="utf-8"?>
<sst xmlns="http://schemas.openxmlformats.org/spreadsheetml/2006/main" count="98" uniqueCount="78">
  <si>
    <t>No.</t>
  </si>
  <si>
    <t xml:space="preserve">Proveedor </t>
  </si>
  <si>
    <t>Total</t>
  </si>
  <si>
    <t>Concepto</t>
  </si>
  <si>
    <t>Technology Knowledge &amp; Services, SRL</t>
  </si>
  <si>
    <t xml:space="preserve"> </t>
  </si>
  <si>
    <t>ESTADO (COMPLETADO,  PENDIENTE O ATRASADO</t>
  </si>
  <si>
    <t xml:space="preserve">Monto Pagado a la Fecha </t>
  </si>
  <si>
    <t>Monto Pendiente</t>
  </si>
  <si>
    <t>Fecha de Factura</t>
  </si>
  <si>
    <t>No. de Factura (NCF)</t>
  </si>
  <si>
    <t>Monto Facturado</t>
  </si>
  <si>
    <t>Completado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</si>
  <si>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</si>
  <si>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</si>
  <si>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</si>
  <si>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</si>
  <si>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</si>
  <si>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</si>
  <si>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</si>
  <si>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</si>
  <si>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</si>
  <si>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 xml:space="preserve">                                                               Aprobado Por:</t>
  </si>
  <si>
    <t xml:space="preserve">                                                                 Al 30 de Junio del año 2022</t>
  </si>
  <si>
    <t>Nap del Caribe, INC</t>
  </si>
  <si>
    <t>Optimun Control de Plagas</t>
  </si>
  <si>
    <t>Santo Domingo Motors</t>
  </si>
  <si>
    <t>Pago 10mo de 11 por implementación e integración de servicio en la nube de este INESDYC</t>
  </si>
  <si>
    <t>Belinda Cecilia Brugal Paniagua</t>
  </si>
  <si>
    <t>Pago por servicios de notarización documentos de este INESDYC</t>
  </si>
  <si>
    <t>Auto Llaves Castillo Abreu</t>
  </si>
  <si>
    <t>Adquisición de blanco de llaves y beeper para vehículos de este INESDYC</t>
  </si>
  <si>
    <t xml:space="preserve">Compañia Dominicana de Telefonos C. por A. </t>
  </si>
  <si>
    <t>Bibliomarketing, SRL</t>
  </si>
  <si>
    <t>TP Comercial SRL</t>
  </si>
  <si>
    <t xml:space="preserve">Simpapel </t>
  </si>
  <si>
    <t>Tecnas EIRL</t>
  </si>
  <si>
    <t>Ramirez &amp; Mojica Envoy Pack Courier Express, SRL</t>
  </si>
  <si>
    <t>Moto Maritza, SRL</t>
  </si>
  <si>
    <t>Pago por adquisición de flashpoint para uso de este INESDYC</t>
  </si>
  <si>
    <t>Adquisición de tóner para uso de este INESDYC</t>
  </si>
  <si>
    <t>Adquisición de licencias para uso de este INESDYC</t>
  </si>
  <si>
    <t>10ma cuota de 11 por servicio de mantenimiento y soporte del software de gestión académica Probus</t>
  </si>
  <si>
    <t>Pago por sevicio de reparación y mantenimiento de motocicleta asignadas a este INESDYC</t>
  </si>
  <si>
    <t>Pago servicio de flota del mes de mayo 2022 de este INESDYC</t>
  </si>
  <si>
    <t>Pago adquisición de material bibliográfico para uso de este INESDYC</t>
  </si>
  <si>
    <t>Pago adquisición materiales de ferretería para uso de este INESDYC</t>
  </si>
  <si>
    <t>Adquisición de insumos de oficina para uso de este INESDYC</t>
  </si>
  <si>
    <t>2do y 3er pago por servicio de mantenimiento y Reparación de equipos de este INESDYC</t>
  </si>
  <si>
    <t>Solicitud servicio de desinfección de la planta física de este IENSDYC</t>
  </si>
  <si>
    <t>Servicio mantenimiento veh. Asignado al Vicerrector Administrativo de este INESDYC</t>
  </si>
  <si>
    <t>B1500000259</t>
  </si>
  <si>
    <t>Fundación Imprenta Amigo del Hogar, INC</t>
  </si>
  <si>
    <t>pago servicio de impresión de dos cuadernillos y un libro para la Dirección de Investigación e Innovación de este INESDYC</t>
  </si>
  <si>
    <t>DAA Tecnologia y Servicios, SRL</t>
  </si>
  <si>
    <t>Pago por adquisición de equipos de ferretería para uso de este INESDYC.</t>
  </si>
  <si>
    <t>B1500000345</t>
  </si>
  <si>
    <t xml:space="preserve">B1500000008 </t>
  </si>
  <si>
    <t>B1500001092</t>
  </si>
  <si>
    <t>B1500000294</t>
  </si>
  <si>
    <t xml:space="preserve">B1500000347 </t>
  </si>
  <si>
    <t>B1500169144</t>
  </si>
  <si>
    <t>B1500000040</t>
  </si>
  <si>
    <t>B1500000347</t>
  </si>
  <si>
    <t>B1500000366</t>
  </si>
  <si>
    <t>B1500002485</t>
  </si>
  <si>
    <t>B1500002511</t>
  </si>
  <si>
    <t xml:space="preserve">B1500000001 </t>
  </si>
  <si>
    <t>B1500021432</t>
  </si>
  <si>
    <t>B1500000260</t>
  </si>
  <si>
    <t>B1500001052</t>
  </si>
  <si>
    <t>B1500000076</t>
  </si>
  <si>
    <t>B1500000562</t>
  </si>
  <si>
    <t>L R Cámaras Shop, SRL</t>
  </si>
  <si>
    <t>B1500000200</t>
  </si>
  <si>
    <t>MRO Mantenimiento Operación</t>
  </si>
  <si>
    <t>Roberto Rodríguez</t>
  </si>
  <si>
    <t>Vicerrector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</si>
</sst>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-[$RD$-1C0A]* #,##0.00_ ;_-[$RD$-1C0A]* \-#,##0.00\ ;_-[$RD$-1C0A]* &quot;-&quot;??_ ;_-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0</xdr:row>
      <xdr:rowOff>104775</xdr:rowOff>
    </xdr:from>
    <xdr:to>
      <xdr:col>1</xdr:col>
      <xdr:colOff>1304925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4" y="104775"/>
          <a:ext cx="80010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J45"/>
  <sheetViews>
    <sheetView showGridLines="0" tabSelected="1" workbookViewId="0">
      <selection activeCell="C34" sqref="C34"/>
    </sheetView>
  </sheetViews>
  <sheetFormatPr baseColWidth="10" defaultRowHeight="15" x14ac:dyDescent="0.25"/>
  <cols>
    <col min="1" max="1" width="3.7109375" customWidth="1"/>
    <col min="2" max="2" width="44.7109375" customWidth="1"/>
    <col min="3" max="3" width="82" customWidth="1"/>
    <col min="4" max="4" width="12.28515625" customWidth="1"/>
    <col min="5" max="5" width="12" customWidth="1"/>
    <col min="6" max="6" width="14.7109375" bestFit="1" customWidth="1"/>
    <col min="7" max="7" width="13.85546875" customWidth="1"/>
    <col min="8" max="8" width="11.42578125" customWidth="1"/>
    <col min="9" max="9" width="15.42578125" customWidth="1"/>
  </cols>
  <sheetData>
    <row r="1" spans="1:10" x14ac:dyDescent="0.25">
      <c r="A1" s="4"/>
      <c r="B1" s="4"/>
      <c r="C1" s="4"/>
      <c r="D1" s="4"/>
      <c r="E1" s="4"/>
      <c r="F1" s="4"/>
    </row>
    <row r="2" spans="1:10" ht="18.75" x14ac:dyDescent="0.25">
      <c r="A2" s="4"/>
      <c r="C2" s="24" t="s">
        <v>13</v>
      </c>
      <c r="F2" s="4"/>
    </row>
    <row r="3" spans="1:10" ht="18.75" x14ac:dyDescent="0.3">
      <c r="A3" s="4" t="s">
        <v>5</v>
      </c>
      <c r="C3" s="25" t="s">
        <v>18</v>
      </c>
      <c r="F3" s="4"/>
    </row>
    <row r="4" spans="1:10" ht="18.75" x14ac:dyDescent="0.3">
      <c r="A4" s="4"/>
      <c r="C4" s="25" t="s">
        <v>23</v>
      </c>
      <c r="E4" s="4"/>
      <c r="F4" s="4"/>
    </row>
    <row r="5" spans="1:10" ht="18.75" x14ac:dyDescent="0.3">
      <c r="A5" s="4"/>
      <c r="B5" s="4"/>
      <c r="C5" s="26" t="s">
        <v>19</v>
      </c>
      <c r="D5" s="7"/>
      <c r="E5" s="4"/>
      <c r="F5" s="4"/>
    </row>
    <row r="6" spans="1:10" s="2" customFormat="1" ht="58.5" customHeight="1" x14ac:dyDescent="0.25">
      <c r="A6" s="8" t="s">
        <v>0</v>
      </c>
      <c r="B6" s="8" t="s">
        <v>1</v>
      </c>
      <c r="C6" s="8" t="s">
        <v>3</v>
      </c>
      <c r="D6" s="9" t="s">
        <v>10</v>
      </c>
      <c r="E6" s="9" t="s">
        <v>9</v>
      </c>
      <c r="F6" s="9" t="s">
        <v>11</v>
      </c>
      <c r="G6" s="9" t="s">
        <v>7</v>
      </c>
      <c r="H6" s="9" t="s">
        <v>8</v>
      </c>
      <c r="I6" s="9" t="s">
        <v>6</v>
      </c>
    </row>
    <row r="7" spans="1:10" s="2" customFormat="1" x14ac:dyDescent="0.25">
      <c r="A7" s="5">
        <v>1</v>
      </c>
      <c r="B7" s="18" t="s">
        <v>54</v>
      </c>
      <c r="C7" s="21" t="s">
        <v>55</v>
      </c>
      <c r="D7" s="6" t="s">
        <v>57</v>
      </c>
      <c r="E7" s="17">
        <v>44663</v>
      </c>
      <c r="F7" s="22">
        <v>59489.99</v>
      </c>
      <c r="G7" s="10">
        <f>F7</f>
        <v>59489.99</v>
      </c>
      <c r="H7" s="10">
        <v>0</v>
      </c>
      <c r="I7" s="28" t="s">
        <v>12</v>
      </c>
    </row>
    <row r="8" spans="1:10" x14ac:dyDescent="0.25">
      <c r="A8" s="5">
        <v>2</v>
      </c>
      <c r="B8" s="18" t="s">
        <v>38</v>
      </c>
      <c r="C8" s="21" t="s">
        <v>43</v>
      </c>
      <c r="D8" s="6" t="s">
        <v>72</v>
      </c>
      <c r="E8" s="17">
        <v>44676</v>
      </c>
      <c r="F8" s="22">
        <v>48144</v>
      </c>
      <c r="G8" s="10">
        <f>+F8</f>
        <v>48144</v>
      </c>
      <c r="H8" s="10">
        <v>0</v>
      </c>
      <c r="I8" s="28" t="s">
        <v>12</v>
      </c>
      <c r="J8" s="3"/>
    </row>
    <row r="9" spans="1:10" ht="30" x14ac:dyDescent="0.25">
      <c r="A9" s="5">
        <f>A8+1</f>
        <v>3</v>
      </c>
      <c r="B9" s="18" t="s">
        <v>52</v>
      </c>
      <c r="C9" s="18" t="s">
        <v>53</v>
      </c>
      <c r="D9" s="21" t="s">
        <v>56</v>
      </c>
      <c r="E9" s="23">
        <v>44694</v>
      </c>
      <c r="F9" s="30">
        <v>61148.21</v>
      </c>
      <c r="G9" s="31">
        <f>+F9</f>
        <v>61148.21</v>
      </c>
      <c r="H9" s="31">
        <v>0</v>
      </c>
      <c r="I9" s="32" t="s">
        <v>12</v>
      </c>
      <c r="J9" s="3"/>
    </row>
    <row r="10" spans="1:10" ht="30" x14ac:dyDescent="0.25">
      <c r="A10" s="5">
        <f t="shared" ref="A10:A14" si="0">A9+1</f>
        <v>4</v>
      </c>
      <c r="B10" s="18" t="s">
        <v>37</v>
      </c>
      <c r="C10" s="21" t="s">
        <v>41</v>
      </c>
      <c r="D10" t="s">
        <v>70</v>
      </c>
      <c r="E10" s="17">
        <v>44699</v>
      </c>
      <c r="F10" s="22">
        <v>138768</v>
      </c>
      <c r="G10" s="10">
        <f>F10</f>
        <v>138768</v>
      </c>
      <c r="H10" s="10">
        <v>0</v>
      </c>
      <c r="I10" s="28" t="s">
        <v>12</v>
      </c>
      <c r="J10" s="3"/>
    </row>
    <row r="11" spans="1:10" x14ac:dyDescent="0.25">
      <c r="A11" s="5">
        <f t="shared" si="0"/>
        <v>5</v>
      </c>
      <c r="B11" s="21" t="s">
        <v>32</v>
      </c>
      <c r="C11" s="21" t="s">
        <v>44</v>
      </c>
      <c r="D11" s="6" t="s">
        <v>61</v>
      </c>
      <c r="E11" s="17">
        <v>44706</v>
      </c>
      <c r="F11" s="22">
        <v>130085.43</v>
      </c>
      <c r="G11" s="10">
        <f>F11</f>
        <v>130085.43</v>
      </c>
      <c r="H11" s="10">
        <v>0</v>
      </c>
      <c r="I11" s="28" t="s">
        <v>12</v>
      </c>
      <c r="J11" s="3"/>
    </row>
    <row r="12" spans="1:10" x14ac:dyDescent="0.25">
      <c r="A12" s="5">
        <f t="shared" si="0"/>
        <v>6</v>
      </c>
      <c r="B12" s="18" t="s">
        <v>33</v>
      </c>
      <c r="C12" s="21" t="s">
        <v>45</v>
      </c>
      <c r="D12" s="6" t="s">
        <v>62</v>
      </c>
      <c r="E12" s="17">
        <v>44706</v>
      </c>
      <c r="F12" s="22">
        <v>5896.28</v>
      </c>
      <c r="G12" s="10">
        <f t="shared" ref="G12:G25" si="1">F12</f>
        <v>5896.28</v>
      </c>
      <c r="H12" s="10">
        <v>0</v>
      </c>
      <c r="I12" s="28" t="s">
        <v>12</v>
      </c>
      <c r="J12" s="3"/>
    </row>
    <row r="13" spans="1:10" x14ac:dyDescent="0.25">
      <c r="A13" s="5">
        <f t="shared" si="0"/>
        <v>7</v>
      </c>
      <c r="B13" s="18" t="s">
        <v>26</v>
      </c>
      <c r="C13" s="1" t="s">
        <v>50</v>
      </c>
      <c r="D13" t="s">
        <v>68</v>
      </c>
      <c r="E13" s="17">
        <v>44707</v>
      </c>
      <c r="F13" s="22">
        <v>6067.61</v>
      </c>
      <c r="G13" s="10">
        <f>F13</f>
        <v>6067.61</v>
      </c>
      <c r="H13" s="10">
        <v>0</v>
      </c>
      <c r="I13" s="28" t="s">
        <v>12</v>
      </c>
      <c r="J13" s="3"/>
    </row>
    <row r="14" spans="1:10" x14ac:dyDescent="0.25">
      <c r="A14" s="5">
        <f t="shared" si="0"/>
        <v>8</v>
      </c>
      <c r="B14" s="18" t="s">
        <v>73</v>
      </c>
      <c r="C14" s="1" t="s">
        <v>39</v>
      </c>
      <c r="D14" s="6" t="s">
        <v>74</v>
      </c>
      <c r="E14" s="17">
        <v>44712</v>
      </c>
      <c r="F14" s="22">
        <v>20650</v>
      </c>
      <c r="G14" s="10">
        <f>F14</f>
        <v>20650</v>
      </c>
      <c r="H14" s="10">
        <v>0</v>
      </c>
      <c r="I14" s="28" t="s">
        <v>12</v>
      </c>
      <c r="J14" s="3"/>
    </row>
    <row r="15" spans="1:10" x14ac:dyDescent="0.25">
      <c r="A15" s="38">
        <v>9</v>
      </c>
      <c r="B15" s="41" t="s">
        <v>36</v>
      </c>
      <c r="C15" s="43" t="s">
        <v>48</v>
      </c>
      <c r="D15" t="s">
        <v>65</v>
      </c>
      <c r="E15" s="17">
        <v>44685</v>
      </c>
      <c r="F15" s="45">
        <v>13688</v>
      </c>
      <c r="G15" s="36">
        <f>F15</f>
        <v>13688</v>
      </c>
      <c r="H15" s="36">
        <v>0</v>
      </c>
      <c r="I15" s="28" t="s">
        <v>12</v>
      </c>
      <c r="J15" s="3"/>
    </row>
    <row r="16" spans="1:10" x14ac:dyDescent="0.25">
      <c r="A16" s="39"/>
      <c r="B16" s="42"/>
      <c r="C16" s="44"/>
      <c r="D16" t="s">
        <v>66</v>
      </c>
      <c r="E16" s="17">
        <v>44713</v>
      </c>
      <c r="F16" s="45"/>
      <c r="G16" s="37"/>
      <c r="H16" s="37"/>
      <c r="I16" s="28" t="s">
        <v>12</v>
      </c>
      <c r="J16" s="3"/>
    </row>
    <row r="17" spans="1:10" x14ac:dyDescent="0.25">
      <c r="A17" s="5">
        <v>10</v>
      </c>
      <c r="B17" s="21" t="s">
        <v>24</v>
      </c>
      <c r="C17" s="21" t="s">
        <v>27</v>
      </c>
      <c r="D17" s="6" t="s">
        <v>58</v>
      </c>
      <c r="E17" s="17">
        <v>44713</v>
      </c>
      <c r="F17" s="22">
        <v>88516.82</v>
      </c>
      <c r="G17" s="10">
        <f t="shared" si="1"/>
        <v>88516.82</v>
      </c>
      <c r="H17" s="10">
        <v>0</v>
      </c>
      <c r="I17" s="28" t="s">
        <v>12</v>
      </c>
      <c r="J17" s="3"/>
    </row>
    <row r="18" spans="1:10" x14ac:dyDescent="0.25">
      <c r="A18" s="5">
        <f>A17+1</f>
        <v>11</v>
      </c>
      <c r="B18" s="18" t="s">
        <v>34</v>
      </c>
      <c r="C18" s="1" t="s">
        <v>47</v>
      </c>
      <c r="D18" s="6" t="s">
        <v>63</v>
      </c>
      <c r="E18" s="17">
        <v>44714</v>
      </c>
      <c r="F18" s="22">
        <v>21370.98</v>
      </c>
      <c r="G18" s="10">
        <f t="shared" ref="G18:G24" si="2">F18</f>
        <v>21370.98</v>
      </c>
      <c r="H18" s="10">
        <v>0</v>
      </c>
      <c r="I18" s="28" t="s">
        <v>12</v>
      </c>
      <c r="J18" s="3"/>
    </row>
    <row r="19" spans="1:10" x14ac:dyDescent="0.25">
      <c r="A19" s="5">
        <f t="shared" ref="A19:A25" si="3">A18+1</f>
        <v>12</v>
      </c>
      <c r="B19" s="18" t="s">
        <v>35</v>
      </c>
      <c r="C19" s="1" t="s">
        <v>40</v>
      </c>
      <c r="D19" s="6" t="s">
        <v>64</v>
      </c>
      <c r="E19" s="17">
        <v>44715</v>
      </c>
      <c r="F19" s="22">
        <v>438718.41</v>
      </c>
      <c r="G19" s="10">
        <f t="shared" si="2"/>
        <v>438718.41</v>
      </c>
      <c r="H19" s="10">
        <v>0</v>
      </c>
      <c r="I19" s="28" t="s">
        <v>12</v>
      </c>
      <c r="J19" s="3"/>
    </row>
    <row r="20" spans="1:10" x14ac:dyDescent="0.25">
      <c r="A20" s="5">
        <f t="shared" si="3"/>
        <v>13</v>
      </c>
      <c r="B20" s="18" t="s">
        <v>30</v>
      </c>
      <c r="C20" s="1" t="s">
        <v>31</v>
      </c>
      <c r="D20" s="6" t="s">
        <v>60</v>
      </c>
      <c r="E20" s="17">
        <v>44718</v>
      </c>
      <c r="F20" s="22">
        <v>21948</v>
      </c>
      <c r="G20" s="10">
        <f t="shared" si="2"/>
        <v>21948</v>
      </c>
      <c r="H20" s="10">
        <v>0</v>
      </c>
      <c r="I20" s="28" t="s">
        <v>12</v>
      </c>
      <c r="J20" s="3"/>
    </row>
    <row r="21" spans="1:10" x14ac:dyDescent="0.25">
      <c r="A21" s="5">
        <f t="shared" si="3"/>
        <v>14</v>
      </c>
      <c r="B21" s="18" t="s">
        <v>28</v>
      </c>
      <c r="C21" s="1" t="s">
        <v>29</v>
      </c>
      <c r="D21" t="s">
        <v>51</v>
      </c>
      <c r="E21" s="17">
        <v>44718</v>
      </c>
      <c r="F21" s="22">
        <v>2360</v>
      </c>
      <c r="G21" s="10">
        <f t="shared" si="2"/>
        <v>2360</v>
      </c>
      <c r="H21" s="10">
        <v>0</v>
      </c>
      <c r="I21" s="28" t="s">
        <v>12</v>
      </c>
      <c r="J21" s="3"/>
    </row>
    <row r="22" spans="1:10" x14ac:dyDescent="0.25">
      <c r="A22" s="5">
        <f t="shared" si="3"/>
        <v>15</v>
      </c>
      <c r="B22" s="18" t="s">
        <v>28</v>
      </c>
      <c r="C22" s="1" t="s">
        <v>29</v>
      </c>
      <c r="D22" s="6" t="s">
        <v>69</v>
      </c>
      <c r="E22" s="17">
        <v>44718</v>
      </c>
      <c r="F22" s="22">
        <v>2360</v>
      </c>
      <c r="G22" s="10">
        <f t="shared" si="2"/>
        <v>2360</v>
      </c>
      <c r="H22" s="10">
        <v>0</v>
      </c>
      <c r="I22" s="28" t="s">
        <v>12</v>
      </c>
      <c r="J22" s="3"/>
    </row>
    <row r="23" spans="1:10" ht="30" x14ac:dyDescent="0.25">
      <c r="A23" s="5">
        <f t="shared" si="3"/>
        <v>16</v>
      </c>
      <c r="B23" s="21" t="s">
        <v>4</v>
      </c>
      <c r="C23" s="18" t="s">
        <v>42</v>
      </c>
      <c r="D23" s="29" t="s">
        <v>71</v>
      </c>
      <c r="E23" s="23">
        <v>44720</v>
      </c>
      <c r="F23" s="30">
        <v>156789.81</v>
      </c>
      <c r="G23" s="31">
        <f t="shared" si="2"/>
        <v>156789.81</v>
      </c>
      <c r="H23" s="31">
        <v>0</v>
      </c>
      <c r="I23" s="32" t="s">
        <v>12</v>
      </c>
      <c r="J23" s="3"/>
    </row>
    <row r="24" spans="1:10" x14ac:dyDescent="0.25">
      <c r="A24" s="5">
        <f t="shared" si="3"/>
        <v>17</v>
      </c>
      <c r="B24" s="18" t="s">
        <v>25</v>
      </c>
      <c r="C24" s="1" t="s">
        <v>49</v>
      </c>
      <c r="D24" s="6" t="s">
        <v>67</v>
      </c>
      <c r="E24" s="17">
        <v>44725</v>
      </c>
      <c r="F24" s="22">
        <v>35400</v>
      </c>
      <c r="G24" s="10">
        <f t="shared" si="2"/>
        <v>35400</v>
      </c>
      <c r="H24" s="10">
        <v>0</v>
      </c>
      <c r="I24" s="28" t="s">
        <v>12</v>
      </c>
      <c r="J24" s="3"/>
    </row>
    <row r="25" spans="1:10" x14ac:dyDescent="0.25">
      <c r="A25" s="5">
        <f t="shared" si="3"/>
        <v>18</v>
      </c>
      <c r="B25" s="18" t="s">
        <v>75</v>
      </c>
      <c r="C25" s="1" t="s">
        <v>46</v>
      </c>
      <c r="D25" s="6" t="s">
        <v>59</v>
      </c>
      <c r="E25" s="17">
        <v>44726</v>
      </c>
      <c r="F25" s="22">
        <v>31979.99</v>
      </c>
      <c r="G25" s="10">
        <f t="shared" si="1"/>
        <v>31979.99</v>
      </c>
      <c r="H25" s="10">
        <v>0</v>
      </c>
      <c r="I25" s="28" t="s">
        <v>12</v>
      </c>
      <c r="J25" s="3"/>
    </row>
    <row r="26" spans="1:10" x14ac:dyDescent="0.25">
      <c r="A26" s="4"/>
      <c r="B26" s="4"/>
      <c r="C26" s="40" t="s">
        <v>2</v>
      </c>
      <c r="D26" s="40"/>
      <c r="E26" s="40"/>
      <c r="F26" s="11">
        <f>SUM(F7:F25)</f>
        <v>1283381.53</v>
      </c>
      <c r="G26" s="11">
        <f>SUM(G7:G25)</f>
        <v>1283381.53</v>
      </c>
      <c r="H26" s="11">
        <f>SUM(H7:H25)</f>
        <v>0</v>
      </c>
    </row>
    <row r="27" spans="1:10" x14ac:dyDescent="0.25">
      <c r="A27" s="4"/>
      <c r="B27" s="4"/>
      <c r="C27" s="4"/>
      <c r="D27" s="4"/>
      <c r="E27" s="4"/>
      <c r="F27" s="4"/>
    </row>
    <row r="30" spans="1:10" ht="15.75" x14ac:dyDescent="0.25">
      <c r="A30" s="34" t="s">
        <v>20</v>
      </c>
      <c r="B30" s="34"/>
      <c r="C30" s="12"/>
      <c r="D30" s="12" t="s">
        <v>21</v>
      </c>
      <c r="E30" s="12"/>
      <c r="G30" s="12"/>
      <c r="H30" s="12"/>
    </row>
    <row r="31" spans="1:10" ht="15.75" x14ac:dyDescent="0.25">
      <c r="A31" s="27"/>
      <c r="B31" s="27"/>
      <c r="C31" s="27"/>
      <c r="D31" s="27"/>
      <c r="E31" s="27"/>
      <c r="G31" s="27"/>
      <c r="H31" s="27"/>
    </row>
    <row r="32" spans="1:10" ht="15.75" x14ac:dyDescent="0.25">
      <c r="A32" s="12"/>
      <c r="B32" s="12"/>
      <c r="C32" s="12"/>
      <c r="D32" s="12"/>
      <c r="E32" s="12"/>
      <c r="G32" s="12"/>
      <c r="H32" s="12"/>
    </row>
    <row r="33" spans="1:9" ht="15.75" x14ac:dyDescent="0.25">
      <c r="A33" s="13"/>
      <c r="B33" s="13"/>
      <c r="C33" s="12"/>
    </row>
    <row r="34" spans="1:9" ht="15.75" x14ac:dyDescent="0.25">
      <c r="A34" s="35" t="s">
        <v>17</v>
      </c>
      <c r="B34" s="35"/>
      <c r="C34" s="14"/>
      <c r="D34" s="14" t="s">
        <v>15</v>
      </c>
      <c r="E34" s="14"/>
      <c r="G34" s="14"/>
      <c r="H34" s="14"/>
    </row>
    <row r="35" spans="1:9" ht="15.75" x14ac:dyDescent="0.25">
      <c r="A35" s="34" t="s">
        <v>14</v>
      </c>
      <c r="B35" s="34"/>
      <c r="C35" s="12"/>
      <c r="D35" s="12" t="s">
        <v>16</v>
      </c>
      <c r="E35" s="12"/>
      <c r="G35" s="12"/>
      <c r="H35" s="12"/>
    </row>
    <row r="36" spans="1:9" ht="15.75" x14ac:dyDescent="0.25">
      <c r="A36" s="12"/>
      <c r="B36" s="12"/>
      <c r="C36" s="12"/>
      <c r="D36" s="12"/>
      <c r="E36" s="12"/>
      <c r="F36" s="12"/>
      <c r="G36" s="12"/>
      <c r="H36" s="12"/>
      <c r="I36" s="12"/>
    </row>
    <row r="37" spans="1:9" ht="15.75" x14ac:dyDescent="0.25">
      <c r="A37" s="12"/>
      <c r="B37" s="12"/>
      <c r="C37" s="13" t="s">
        <v>22</v>
      </c>
      <c r="D37" s="12"/>
      <c r="E37" s="12"/>
      <c r="F37" s="12"/>
      <c r="G37" s="12"/>
      <c r="H37" s="12"/>
      <c r="I37" s="12"/>
    </row>
    <row r="38" spans="1:9" ht="15.75" x14ac:dyDescent="0.25">
      <c r="A38" s="27"/>
      <c r="B38" s="27"/>
      <c r="C38" s="13"/>
      <c r="D38" s="27"/>
      <c r="E38" s="27"/>
      <c r="F38" s="27"/>
      <c r="G38" s="27"/>
      <c r="H38" s="27"/>
      <c r="I38" s="27"/>
    </row>
    <row r="39" spans="1:9" ht="15.75" x14ac:dyDescent="0.25">
      <c r="A39" s="12"/>
      <c r="B39" s="12"/>
      <c r="C39" s="13"/>
      <c r="D39" s="12"/>
      <c r="E39" s="12"/>
      <c r="F39" s="12"/>
      <c r="G39" s="12"/>
      <c r="H39" s="12"/>
      <c r="I39" s="12"/>
    </row>
    <row r="40" spans="1:9" ht="15.75" x14ac:dyDescent="0.25">
      <c r="A40" s="12"/>
      <c r="B40" s="12"/>
      <c r="C40" s="13"/>
      <c r="D40" s="12"/>
      <c r="E40" s="12"/>
      <c r="F40" s="12"/>
      <c r="G40" s="12"/>
      <c r="H40" s="12"/>
      <c r="I40" s="12"/>
    </row>
    <row r="41" spans="1:9" ht="15.75" x14ac:dyDescent="0.25">
      <c r="A41" s="12"/>
      <c r="B41" s="12"/>
      <c r="C41" s="15" t="s">
        <v>76</v>
      </c>
      <c r="D41" s="12"/>
      <c r="E41" s="12"/>
      <c r="F41" s="12"/>
      <c r="G41" s="12"/>
      <c r="H41" s="12"/>
      <c r="I41" s="12"/>
    </row>
    <row r="42" spans="1:9" ht="15.75" x14ac:dyDescent="0.25">
      <c r="B42" s="19"/>
      <c r="C42" s="16" t="s">
        <v>77</v>
      </c>
      <c r="D42" s="19"/>
      <c r="E42" s="19"/>
      <c r="F42" s="19"/>
      <c r="G42" s="19"/>
      <c r="H42" s="19"/>
      <c r="I42" s="19"/>
    </row>
    <row r="43" spans="1:9" ht="15.75" x14ac:dyDescent="0.25">
      <c r="B43" s="20"/>
      <c r="C43" s="20"/>
      <c r="D43" s="20"/>
      <c r="E43" s="20"/>
      <c r="F43" s="20"/>
      <c r="G43" s="20"/>
      <c r="H43" s="20"/>
      <c r="I43" s="20"/>
    </row>
    <row r="44" spans="1:9" ht="15.75" x14ac:dyDescent="0.25">
      <c r="A44" s="33"/>
      <c r="B44" s="33"/>
      <c r="C44" s="33"/>
      <c r="D44" s="33"/>
      <c r="E44" s="33"/>
      <c r="F44" s="33"/>
      <c r="G44" s="33"/>
      <c r="H44" s="33"/>
      <c r="I44" s="33"/>
    </row>
    <row r="45" spans="1:9" ht="15.75" x14ac:dyDescent="0.25">
      <c r="A45" s="34"/>
      <c r="B45" s="34"/>
      <c r="C45" s="34"/>
      <c r="D45" s="34"/>
      <c r="E45" s="34"/>
      <c r="F45" s="34"/>
      <c r="G45" s="34"/>
      <c r="H45" s="34"/>
      <c r="I45" s="34"/>
    </row>
  </sheetData>
  <mergeCells count="12">
    <mergeCell ref="H15:H16"/>
    <mergeCell ref="A15:A16"/>
    <mergeCell ref="C26:E26"/>
    <mergeCell ref="B15:B16"/>
    <mergeCell ref="C15:C16"/>
    <mergeCell ref="F15:F16"/>
    <mergeCell ref="G15:G16"/>
    <mergeCell ref="A44:I44"/>
    <mergeCell ref="A45:I45"/>
    <mergeCell ref="A30:B30"/>
    <mergeCell ref="A34:B34"/>
    <mergeCell ref="A35:B35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2022-07-12T18:06:01Z</cp:lastPrinted>
  <dcterms:created xsi:type="dcterms:W3CDTF">2021-03-05T12:23:23Z</dcterms:created>
  <dcterms:modified xsi:type="dcterms:W3CDTF">2022-07-12T18:06:39Z</dcterms:modified>
</cp:coreProperties>
</file>