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11. Noviembre 2022/"/>
    </mc:Choice>
  </mc:AlternateContent>
  <xr:revisionPtr revIDLastSave="1349" documentId="8_{8BD8E3C2-CC2B-4983-90B7-F73E2EB4EC37}" xr6:coauthVersionLast="47" xr6:coauthVersionMax="47" xr10:uidLastSave="{2F4E04E6-F104-4A09-AA0D-21729FBC9579}"/>
  <bookViews>
    <workbookView xWindow="-120" yWindow="-120" windowWidth="24240" windowHeight="13140" xr2:uid="{00000000-000D-0000-FFFF-FFFF00000000}"/>
  </bookViews>
  <sheets>
    <sheet name="Pagos a Proveedores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4" l="1"/>
  <c r="H41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G41" i="14"/>
  <c r="E20" i="14"/>
</calcChain>
</file>

<file path=xl/sharedStrings.xml><?xml version="1.0" encoding="utf-8"?>
<sst xmlns="http://schemas.openxmlformats.org/spreadsheetml/2006/main" count="129" uniqueCount="105">
  <si>
    <t>No.</t>
  </si>
  <si>
    <t xml:space="preserve">Proveedor </t>
  </si>
  <si>
    <t>Total</t>
  </si>
  <si>
    <t>Concepto</t>
  </si>
  <si>
    <t xml:space="preserve"> </t>
  </si>
  <si>
    <t>ESTADO (COMPLETADO,  PENDIENTE O ATRASADO</t>
  </si>
  <si>
    <t xml:space="preserve">Monto Pagado a la Fecha </t>
  </si>
  <si>
    <t>Monto Pendiente</t>
  </si>
  <si>
    <t>Fecha de Factura</t>
  </si>
  <si>
    <t>No. de Factura (NCF)</t>
  </si>
  <si>
    <t>Monto Facturado</t>
  </si>
  <si>
    <t xml:space="preserve">                                Instituto de Educación Superior en Formación Diplomática y Consular</t>
  </si>
  <si>
    <t>Contadora</t>
  </si>
  <si>
    <t xml:space="preserve">Glarquis Gómez </t>
  </si>
  <si>
    <t>Encargada Financiera</t>
  </si>
  <si>
    <t xml:space="preserve">Leydy de los Santos </t>
  </si>
  <si>
    <t xml:space="preserve">                                                              Pagos Realizados a Proveedores </t>
  </si>
  <si>
    <t xml:space="preserve">                                                                         Expresado en RD$</t>
  </si>
  <si>
    <t>Preparado Por:</t>
  </si>
  <si>
    <t>Revisado Por</t>
  </si>
  <si>
    <t>Roberto Rodríguez</t>
  </si>
  <si>
    <t>Vicerrector Administrativo</t>
  </si>
  <si>
    <t>Sunix Petroleum, SRL</t>
  </si>
  <si>
    <t xml:space="preserve">Columbus Networks Dominicana, S. A. </t>
  </si>
  <si>
    <t>Pincel Media Group, SRl</t>
  </si>
  <si>
    <t>Compra de material gastable y suministros de oficina para uso de este INESDYC</t>
  </si>
  <si>
    <t>Adquisición de ticket de combustibles para uso de este INESDYC</t>
  </si>
  <si>
    <t>Adquisición de equipos de tecnología para uso de este INESDYC</t>
  </si>
  <si>
    <t xml:space="preserve">                                                          Al 30 de Noviembre del año 2022</t>
  </si>
  <si>
    <t>B1500003757</t>
  </si>
  <si>
    <t>Servicio de internet para uso de este INESDYC, corresp. Al mes de octubre 2022</t>
  </si>
  <si>
    <t>B1500003865</t>
  </si>
  <si>
    <t>Soldier, Electronic Security, (S.E.S.)</t>
  </si>
  <si>
    <t>B1500000392</t>
  </si>
  <si>
    <t>Compra de suministros de limpieza y desinfección para uso de este INESDYC</t>
  </si>
  <si>
    <t>B1500002264</t>
  </si>
  <si>
    <t>AllinoneSupply</t>
  </si>
  <si>
    <t>MRO mantenimiento Operación &amp; Reparación</t>
  </si>
  <si>
    <t>B1500000346</t>
  </si>
  <si>
    <t>GTG Industrial, SRL</t>
  </si>
  <si>
    <t>B1500002838</t>
  </si>
  <si>
    <t>B1500000390</t>
  </si>
  <si>
    <t>Inversiones Sanfra, SRL</t>
  </si>
  <si>
    <t>B1500000467</t>
  </si>
  <si>
    <t>B1500000506</t>
  </si>
  <si>
    <t>Susan Travel, SRL</t>
  </si>
  <si>
    <t>B1500000005</t>
  </si>
  <si>
    <t>Milka Hernández Jimenez</t>
  </si>
  <si>
    <t xml:space="preserve">Pago docente el cual impartio la charla sobre "Promoción Turistica como Instrumento de la Política Exterior" en el XXXII Diplomado en Capacitaciones para Funcionariops Designados en el Servicio Exterior . </t>
  </si>
  <si>
    <t>B1500084188</t>
  </si>
  <si>
    <t>Soluciones Comerciales, Jimenez Cruz</t>
  </si>
  <si>
    <t>B1500000062</t>
  </si>
  <si>
    <t>NAP del Caribe</t>
  </si>
  <si>
    <t>B1500001206</t>
  </si>
  <si>
    <t>Mercantil Rami, SRL</t>
  </si>
  <si>
    <t>Compra de Materiales de Ferreteria para uso de este INESDYC</t>
  </si>
  <si>
    <t>B1500000486</t>
  </si>
  <si>
    <t>B1500000373</t>
  </si>
  <si>
    <t>Vimarte</t>
  </si>
  <si>
    <t>B1500001243</t>
  </si>
  <si>
    <t>Technology, knwledge &amp; Services, SRL</t>
  </si>
  <si>
    <t>B1500000081</t>
  </si>
  <si>
    <t>Centro Cuesta Nacional, SAS</t>
  </si>
  <si>
    <t>B1500140622</t>
  </si>
  <si>
    <t xml:space="preserve">Ramirez &amp; Mojica </t>
  </si>
  <si>
    <t>B1500001356</t>
  </si>
  <si>
    <t>Belinda Cecilia Brugal Paniagua</t>
  </si>
  <si>
    <t>B1500000267</t>
  </si>
  <si>
    <t>B1500000266</t>
  </si>
  <si>
    <t>B1500000264</t>
  </si>
  <si>
    <t>B1500000258</t>
  </si>
  <si>
    <t>B1500000256</t>
  </si>
  <si>
    <t>B1500000255</t>
  </si>
  <si>
    <t>B1500000269</t>
  </si>
  <si>
    <t>B1500000268</t>
  </si>
  <si>
    <t>B1500000481</t>
  </si>
  <si>
    <t>Distribuidora y Servicios Diversos DISOPE, SRL</t>
  </si>
  <si>
    <t>Pago por adquisición de artículos institucionales para uso de este INESDYC</t>
  </si>
  <si>
    <t>Nu Energy</t>
  </si>
  <si>
    <t>B1500000113</t>
  </si>
  <si>
    <t>Servicio de flota para los empleados de este INESDYC, correp. Al mes de nov-2022</t>
  </si>
  <si>
    <t>Compañia Dominicana de Teléfonos</t>
  </si>
  <si>
    <t>B1500186039</t>
  </si>
  <si>
    <t>B1500000038</t>
  </si>
  <si>
    <t>Santo Domingo Motors Company, S.A.</t>
  </si>
  <si>
    <t>B1500023570</t>
  </si>
  <si>
    <t>Cecomsa, S.R.L.</t>
  </si>
  <si>
    <t>B1500015229</t>
  </si>
  <si>
    <t>FL Betances &amp; Asociados, S.R.L.</t>
  </si>
  <si>
    <t>B1500000461</t>
  </si>
  <si>
    <t>Areas Verdes &amp; Pests Control, SRL</t>
  </si>
  <si>
    <t>B1500000002</t>
  </si>
  <si>
    <t>Pago servicios profesinales por notarización de documentos de este INESDYC</t>
  </si>
  <si>
    <t>Pago por adquisición de boleto aéreo para el Dr. Gerónimo Sierra Neves</t>
  </si>
  <si>
    <t>6to pago de 6 por servicio de mantenimiento en la NUBE para este INESDYC</t>
  </si>
  <si>
    <t>Adquisición de carpetas porta títulos</t>
  </si>
  <si>
    <t>Adquisición de accesorios y conectores de tecnología para uso de este INESDYC</t>
  </si>
  <si>
    <t>Compra de materiales de ferretería para uso de este INESDYC</t>
  </si>
  <si>
    <t xml:space="preserve">3er pago de 7 por servicio de mantenimiento y soporte de software de gestión académica (PROBUS) para las distintas áreas de este INESDYC. </t>
  </si>
  <si>
    <t>Pago compra de materiales gastables y suministros de oficina para uso de este INESDYC</t>
  </si>
  <si>
    <t>Pago por colocación de publicidad</t>
  </si>
  <si>
    <t>Aquisición de llave de vehículo asignado al Rector</t>
  </si>
  <si>
    <t>Compras de cavas para graduación ordinaria de este INESDYC</t>
  </si>
  <si>
    <t>Servicio de desinfección y fumigación de este INESDYC</t>
  </si>
  <si>
    <t xml:space="preserve">                                                              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</si>
</sst>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0</xdr:row>
      <xdr:rowOff>0</xdr:rowOff>
    </xdr:from>
    <xdr:to>
      <xdr:col>1</xdr:col>
      <xdr:colOff>1209675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4" y="0"/>
          <a:ext cx="704851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1:I58"/>
  <sheetViews>
    <sheetView showGridLines="0" tabSelected="1" topLeftCell="A15" zoomScaleNormal="100" workbookViewId="0">
      <selection activeCell="C30" sqref="C30"/>
    </sheetView>
  </sheetViews>
  <sheetFormatPr baseColWidth="10" defaultRowHeight="15" x14ac:dyDescent="0.25"/>
  <cols>
    <col min="1" max="1" width="3.7109375" customWidth="1"/>
    <col min="2" max="2" width="42.140625" customWidth="1"/>
    <col min="3" max="3" width="83.85546875" customWidth="1"/>
    <col min="4" max="4" width="12.28515625" customWidth="1"/>
    <col min="5" max="5" width="12" style="28" customWidth="1"/>
    <col min="6" max="6" width="13.7109375" customWidth="1"/>
    <col min="7" max="7" width="12.7109375" customWidth="1"/>
    <col min="8" max="8" width="10.28515625" bestFit="1" customWidth="1"/>
    <col min="9" max="9" width="14.7109375" customWidth="1"/>
  </cols>
  <sheetData>
    <row r="1" spans="1:9" ht="18.75" x14ac:dyDescent="0.25">
      <c r="C1" s="19" t="s">
        <v>11</v>
      </c>
    </row>
    <row r="2" spans="1:9" ht="18.75" x14ac:dyDescent="0.3">
      <c r="A2" t="s">
        <v>4</v>
      </c>
      <c r="C2" s="20" t="s">
        <v>16</v>
      </c>
    </row>
    <row r="3" spans="1:9" ht="18.75" x14ac:dyDescent="0.3">
      <c r="C3" s="20" t="s">
        <v>28</v>
      </c>
    </row>
    <row r="4" spans="1:9" ht="18.75" x14ac:dyDescent="0.3">
      <c r="C4" s="21" t="s">
        <v>17</v>
      </c>
      <c r="D4" s="4"/>
    </row>
    <row r="5" spans="1:9" s="2" customFormat="1" ht="58.5" customHeight="1" x14ac:dyDescent="0.25">
      <c r="A5" s="5" t="s">
        <v>0</v>
      </c>
      <c r="B5" s="5" t="s">
        <v>1</v>
      </c>
      <c r="C5" s="5" t="s">
        <v>3</v>
      </c>
      <c r="D5" s="6" t="s">
        <v>9</v>
      </c>
      <c r="E5" s="6" t="s">
        <v>8</v>
      </c>
      <c r="F5" s="6" t="s">
        <v>10</v>
      </c>
      <c r="G5" s="6" t="s">
        <v>6</v>
      </c>
      <c r="H5" s="6" t="s">
        <v>7</v>
      </c>
      <c r="I5" s="6" t="s">
        <v>5</v>
      </c>
    </row>
    <row r="6" spans="1:9" s="2" customFormat="1" x14ac:dyDescent="0.25">
      <c r="A6" s="3">
        <v>1</v>
      </c>
      <c r="B6" s="14" t="s">
        <v>66</v>
      </c>
      <c r="C6" s="14" t="s">
        <v>92</v>
      </c>
      <c r="D6" s="17" t="s">
        <v>72</v>
      </c>
      <c r="E6" s="18">
        <v>44705</v>
      </c>
      <c r="F6" s="23">
        <v>17700</v>
      </c>
      <c r="G6" s="23">
        <v>17700</v>
      </c>
      <c r="H6" s="23">
        <v>0</v>
      </c>
      <c r="I6" s="3"/>
    </row>
    <row r="7" spans="1:9" s="2" customFormat="1" x14ac:dyDescent="0.25">
      <c r="A7" s="3">
        <v>2</v>
      </c>
      <c r="B7" s="14" t="s">
        <v>66</v>
      </c>
      <c r="C7" s="14" t="s">
        <v>92</v>
      </c>
      <c r="D7" s="17" t="s">
        <v>71</v>
      </c>
      <c r="E7" s="18">
        <v>44705</v>
      </c>
      <c r="F7" s="23">
        <v>14160</v>
      </c>
      <c r="G7" s="23">
        <v>14160</v>
      </c>
      <c r="H7" s="23">
        <v>0</v>
      </c>
      <c r="I7" s="3"/>
    </row>
    <row r="8" spans="1:9" s="2" customFormat="1" x14ac:dyDescent="0.25">
      <c r="A8" s="3">
        <f>A7+1</f>
        <v>3</v>
      </c>
      <c r="B8" s="14" t="s">
        <v>66</v>
      </c>
      <c r="C8" s="14" t="s">
        <v>92</v>
      </c>
      <c r="D8" s="17" t="s">
        <v>70</v>
      </c>
      <c r="E8" s="18">
        <v>44713</v>
      </c>
      <c r="F8" s="23">
        <v>9440</v>
      </c>
      <c r="G8" s="23">
        <v>9440</v>
      </c>
      <c r="H8" s="23">
        <v>0</v>
      </c>
      <c r="I8" s="3"/>
    </row>
    <row r="9" spans="1:9" s="2" customFormat="1" x14ac:dyDescent="0.25">
      <c r="A9" s="3">
        <f t="shared" ref="A9:A40" si="0">A8+1</f>
        <v>4</v>
      </c>
      <c r="B9" s="14" t="s">
        <v>66</v>
      </c>
      <c r="C9" s="14" t="s">
        <v>92</v>
      </c>
      <c r="D9" s="17" t="s">
        <v>69</v>
      </c>
      <c r="E9" s="18">
        <v>44796</v>
      </c>
      <c r="F9" s="23">
        <v>4720</v>
      </c>
      <c r="G9" s="23">
        <v>4720</v>
      </c>
      <c r="H9" s="23">
        <v>0</v>
      </c>
      <c r="I9" s="3"/>
    </row>
    <row r="10" spans="1:9" s="2" customFormat="1" x14ac:dyDescent="0.25">
      <c r="A10" s="3">
        <f t="shared" si="0"/>
        <v>5</v>
      </c>
      <c r="B10" s="14" t="s">
        <v>66</v>
      </c>
      <c r="C10" s="14" t="s">
        <v>92</v>
      </c>
      <c r="D10" s="17" t="s">
        <v>68</v>
      </c>
      <c r="E10" s="18">
        <v>44803</v>
      </c>
      <c r="F10" s="23">
        <v>14160</v>
      </c>
      <c r="G10" s="23">
        <v>14160</v>
      </c>
      <c r="H10" s="23">
        <v>0</v>
      </c>
      <c r="I10" s="3"/>
    </row>
    <row r="11" spans="1:9" x14ac:dyDescent="0.25">
      <c r="A11" s="3">
        <f t="shared" si="0"/>
        <v>6</v>
      </c>
      <c r="B11" s="14" t="s">
        <v>23</v>
      </c>
      <c r="C11" s="14" t="s">
        <v>92</v>
      </c>
      <c r="D11" s="14" t="s">
        <v>29</v>
      </c>
      <c r="E11" s="18">
        <v>44805</v>
      </c>
      <c r="F11" s="7">
        <v>298892.2</v>
      </c>
      <c r="G11" s="7">
        <v>298892.2</v>
      </c>
      <c r="H11" s="23">
        <v>0</v>
      </c>
      <c r="I11" s="3"/>
    </row>
    <row r="12" spans="1:9" s="2" customFormat="1" x14ac:dyDescent="0.25">
      <c r="A12" s="3">
        <f t="shared" si="0"/>
        <v>7</v>
      </c>
      <c r="B12" s="14" t="s">
        <v>66</v>
      </c>
      <c r="C12" s="14" t="s">
        <v>92</v>
      </c>
      <c r="D12" s="14" t="s">
        <v>67</v>
      </c>
      <c r="E12" s="18">
        <v>44816</v>
      </c>
      <c r="F12" s="7">
        <v>9440</v>
      </c>
      <c r="G12" s="7">
        <v>9440</v>
      </c>
      <c r="H12" s="23">
        <v>0</v>
      </c>
      <c r="I12" s="3"/>
    </row>
    <row r="13" spans="1:9" s="2" customFormat="1" ht="45" x14ac:dyDescent="0.25">
      <c r="A13" s="3">
        <f t="shared" si="0"/>
        <v>8</v>
      </c>
      <c r="B13" s="17" t="s">
        <v>47</v>
      </c>
      <c r="C13" s="14" t="s">
        <v>48</v>
      </c>
      <c r="D13" s="17" t="s">
        <v>46</v>
      </c>
      <c r="E13" s="18">
        <v>44826</v>
      </c>
      <c r="F13" s="23">
        <v>2700</v>
      </c>
      <c r="G13" s="23">
        <v>2700</v>
      </c>
      <c r="H13" s="23">
        <v>0</v>
      </c>
      <c r="I13" s="3"/>
    </row>
    <row r="14" spans="1:9" x14ac:dyDescent="0.25">
      <c r="A14" s="3">
        <f t="shared" si="0"/>
        <v>9</v>
      </c>
      <c r="B14" s="14" t="s">
        <v>88</v>
      </c>
      <c r="C14" s="1" t="s">
        <v>27</v>
      </c>
      <c r="D14" s="14" t="s">
        <v>89</v>
      </c>
      <c r="E14" s="18">
        <v>44827</v>
      </c>
      <c r="F14" s="7">
        <v>339715.18</v>
      </c>
      <c r="G14" s="7">
        <v>339715.18</v>
      </c>
      <c r="H14" s="23">
        <v>0</v>
      </c>
      <c r="I14" s="22"/>
    </row>
    <row r="15" spans="1:9" s="2" customFormat="1" x14ac:dyDescent="0.25">
      <c r="A15" s="3">
        <f t="shared" si="0"/>
        <v>10</v>
      </c>
      <c r="B15" s="14" t="s">
        <v>66</v>
      </c>
      <c r="C15" s="14" t="s">
        <v>92</v>
      </c>
      <c r="D15" s="14" t="s">
        <v>74</v>
      </c>
      <c r="E15" s="18">
        <v>44830</v>
      </c>
      <c r="F15" s="7">
        <v>5900</v>
      </c>
      <c r="G15" s="7">
        <v>5900</v>
      </c>
      <c r="H15" s="23">
        <v>0</v>
      </c>
      <c r="I15" s="3"/>
    </row>
    <row r="16" spans="1:9" x14ac:dyDescent="0.25">
      <c r="A16" s="3">
        <f t="shared" si="0"/>
        <v>11</v>
      </c>
      <c r="B16" s="14" t="s">
        <v>23</v>
      </c>
      <c r="C16" s="1" t="s">
        <v>30</v>
      </c>
      <c r="D16" s="14" t="s">
        <v>31</v>
      </c>
      <c r="E16" s="18">
        <v>44835</v>
      </c>
      <c r="F16" s="7">
        <v>412811.2</v>
      </c>
      <c r="G16" s="7">
        <v>412811.2</v>
      </c>
      <c r="H16" s="23">
        <v>0</v>
      </c>
      <c r="I16" s="22"/>
    </row>
    <row r="17" spans="1:9" x14ac:dyDescent="0.25">
      <c r="A17" s="3">
        <f t="shared" si="0"/>
        <v>12</v>
      </c>
      <c r="B17" s="14" t="s">
        <v>37</v>
      </c>
      <c r="C17" s="17" t="s">
        <v>34</v>
      </c>
      <c r="D17" s="14" t="s">
        <v>38</v>
      </c>
      <c r="E17" s="18">
        <v>44841</v>
      </c>
      <c r="F17" s="7">
        <v>25440.75</v>
      </c>
      <c r="G17" s="7">
        <v>25440.75</v>
      </c>
      <c r="H17" s="23">
        <v>0</v>
      </c>
      <c r="I17" s="22"/>
    </row>
    <row r="18" spans="1:9" x14ac:dyDescent="0.25">
      <c r="A18" s="3">
        <f t="shared" si="0"/>
        <v>13</v>
      </c>
      <c r="B18" s="14" t="s">
        <v>32</v>
      </c>
      <c r="C18" s="17" t="s">
        <v>34</v>
      </c>
      <c r="D18" s="14" t="s">
        <v>41</v>
      </c>
      <c r="E18" s="18">
        <v>44844</v>
      </c>
      <c r="F18" s="7">
        <v>25050.46</v>
      </c>
      <c r="G18" s="7">
        <v>25050.46</v>
      </c>
      <c r="H18" s="23">
        <v>0</v>
      </c>
      <c r="I18" s="3"/>
    </row>
    <row r="19" spans="1:9" x14ac:dyDescent="0.25">
      <c r="A19" s="3">
        <f t="shared" si="0"/>
        <v>14</v>
      </c>
      <c r="B19" s="14" t="s">
        <v>32</v>
      </c>
      <c r="C19" s="1" t="s">
        <v>25</v>
      </c>
      <c r="D19" s="14" t="s">
        <v>33</v>
      </c>
      <c r="E19" s="18">
        <v>44851</v>
      </c>
      <c r="F19" s="7">
        <v>1724.33</v>
      </c>
      <c r="G19" s="7">
        <v>1724.33</v>
      </c>
      <c r="H19" s="23">
        <v>0</v>
      </c>
      <c r="I19" s="3"/>
    </row>
    <row r="20" spans="1:9" x14ac:dyDescent="0.25">
      <c r="A20" s="3">
        <f t="shared" si="0"/>
        <v>15</v>
      </c>
      <c r="B20" s="14" t="s">
        <v>36</v>
      </c>
      <c r="C20" s="17" t="s">
        <v>34</v>
      </c>
      <c r="D20" s="14" t="s">
        <v>35</v>
      </c>
      <c r="E20" s="18">
        <f>'Pagos a Proveedores'!$E$21</f>
        <v>44851</v>
      </c>
      <c r="F20" s="7">
        <v>19912.5</v>
      </c>
      <c r="G20" s="7">
        <v>19912.5</v>
      </c>
      <c r="H20" s="23">
        <v>0</v>
      </c>
      <c r="I20" s="22"/>
    </row>
    <row r="21" spans="1:9" x14ac:dyDescent="0.25">
      <c r="A21" s="3">
        <f t="shared" si="0"/>
        <v>16</v>
      </c>
      <c r="B21" s="14" t="s">
        <v>39</v>
      </c>
      <c r="C21" s="17" t="s">
        <v>34</v>
      </c>
      <c r="D21" s="14" t="s">
        <v>40</v>
      </c>
      <c r="E21" s="18">
        <v>44851</v>
      </c>
      <c r="F21" s="7">
        <v>11576.12</v>
      </c>
      <c r="G21" s="7">
        <v>11576.12</v>
      </c>
      <c r="H21" s="23">
        <v>0</v>
      </c>
      <c r="I21" s="22"/>
    </row>
    <row r="22" spans="1:9" x14ac:dyDescent="0.25">
      <c r="A22" s="3">
        <f t="shared" si="0"/>
        <v>17</v>
      </c>
      <c r="B22" s="14" t="s">
        <v>42</v>
      </c>
      <c r="C22" s="17" t="s">
        <v>34</v>
      </c>
      <c r="D22" s="14" t="s">
        <v>43</v>
      </c>
      <c r="E22" s="18">
        <v>44851</v>
      </c>
      <c r="F22" s="7">
        <v>5068.22</v>
      </c>
      <c r="G22" s="7">
        <v>5068.22</v>
      </c>
      <c r="H22" s="23">
        <v>0</v>
      </c>
      <c r="I22" s="22"/>
    </row>
    <row r="23" spans="1:9" x14ac:dyDescent="0.25">
      <c r="A23" s="3">
        <f t="shared" si="0"/>
        <v>18</v>
      </c>
      <c r="B23" s="14" t="s">
        <v>45</v>
      </c>
      <c r="C23" s="1" t="s">
        <v>93</v>
      </c>
      <c r="D23" s="1" t="s">
        <v>44</v>
      </c>
      <c r="E23" s="18">
        <v>44859</v>
      </c>
      <c r="F23" s="7">
        <v>114514</v>
      </c>
      <c r="G23" s="7">
        <v>114514</v>
      </c>
      <c r="H23" s="23">
        <v>0</v>
      </c>
      <c r="I23" s="3"/>
    </row>
    <row r="24" spans="1:9" x14ac:dyDescent="0.25">
      <c r="A24" s="3">
        <f t="shared" si="0"/>
        <v>19</v>
      </c>
      <c r="B24" s="14" t="s">
        <v>50</v>
      </c>
      <c r="C24" s="1" t="s">
        <v>99</v>
      </c>
      <c r="D24" s="14" t="s">
        <v>51</v>
      </c>
      <c r="E24" s="18">
        <v>44860</v>
      </c>
      <c r="F24" s="7">
        <v>8260</v>
      </c>
      <c r="G24" s="7">
        <v>8260</v>
      </c>
      <c r="H24" s="23">
        <v>0</v>
      </c>
      <c r="I24" s="3"/>
    </row>
    <row r="25" spans="1:9" x14ac:dyDescent="0.25">
      <c r="A25" s="3">
        <f t="shared" si="0"/>
        <v>20</v>
      </c>
      <c r="B25" s="14" t="s">
        <v>52</v>
      </c>
      <c r="C25" s="1" t="s">
        <v>94</v>
      </c>
      <c r="D25" s="14" t="s">
        <v>53</v>
      </c>
      <c r="E25" s="18">
        <v>44866</v>
      </c>
      <c r="F25" s="7">
        <v>101425.52</v>
      </c>
      <c r="G25" s="7">
        <v>101425.52</v>
      </c>
      <c r="H25" s="23">
        <v>0</v>
      </c>
      <c r="I25" s="22"/>
    </row>
    <row r="26" spans="1:9" x14ac:dyDescent="0.25">
      <c r="A26" s="3">
        <f t="shared" si="0"/>
        <v>21</v>
      </c>
      <c r="B26" s="14" t="s">
        <v>37</v>
      </c>
      <c r="C26" s="1" t="s">
        <v>55</v>
      </c>
      <c r="D26" s="14" t="s">
        <v>57</v>
      </c>
      <c r="E26" s="18">
        <v>44869</v>
      </c>
      <c r="F26" s="7">
        <v>12102.44</v>
      </c>
      <c r="G26" s="7">
        <v>12102.44</v>
      </c>
      <c r="H26" s="23">
        <v>0</v>
      </c>
      <c r="I26" s="22"/>
    </row>
    <row r="27" spans="1:9" x14ac:dyDescent="0.25">
      <c r="A27" s="3">
        <f t="shared" si="0"/>
        <v>22</v>
      </c>
      <c r="B27" s="14" t="s">
        <v>22</v>
      </c>
      <c r="C27" s="1" t="s">
        <v>26</v>
      </c>
      <c r="D27" s="14" t="s">
        <v>49</v>
      </c>
      <c r="E27" s="18">
        <v>44873</v>
      </c>
      <c r="F27" s="7">
        <v>2493600</v>
      </c>
      <c r="G27" s="7">
        <v>2493600</v>
      </c>
      <c r="H27" s="23">
        <v>0</v>
      </c>
      <c r="I27" s="3"/>
    </row>
    <row r="28" spans="1:9" s="2" customFormat="1" x14ac:dyDescent="0.25">
      <c r="A28" s="3">
        <f t="shared" si="0"/>
        <v>23</v>
      </c>
      <c r="B28" s="14" t="s">
        <v>24</v>
      </c>
      <c r="C28" s="1" t="s">
        <v>100</v>
      </c>
      <c r="D28" s="14" t="s">
        <v>83</v>
      </c>
      <c r="E28" s="18">
        <v>44873</v>
      </c>
      <c r="F28" s="7">
        <v>29500</v>
      </c>
      <c r="G28" s="7">
        <v>29500</v>
      </c>
      <c r="H28" s="23">
        <v>0</v>
      </c>
      <c r="I28" s="3"/>
    </row>
    <row r="29" spans="1:9" x14ac:dyDescent="0.25">
      <c r="A29" s="3">
        <f t="shared" si="0"/>
        <v>24</v>
      </c>
      <c r="B29" s="14" t="s">
        <v>58</v>
      </c>
      <c r="C29" s="1" t="s">
        <v>95</v>
      </c>
      <c r="D29" s="14" t="s">
        <v>59</v>
      </c>
      <c r="E29" s="18">
        <v>44876</v>
      </c>
      <c r="F29" s="7">
        <v>44250</v>
      </c>
      <c r="G29" s="7">
        <v>44250</v>
      </c>
      <c r="H29" s="23">
        <v>0</v>
      </c>
      <c r="I29" s="22"/>
    </row>
    <row r="30" spans="1:9" s="2" customFormat="1" x14ac:dyDescent="0.25">
      <c r="A30" s="3">
        <f t="shared" si="0"/>
        <v>25</v>
      </c>
      <c r="B30" s="14" t="s">
        <v>84</v>
      </c>
      <c r="C30" s="1" t="s">
        <v>101</v>
      </c>
      <c r="D30" s="14" t="s">
        <v>85</v>
      </c>
      <c r="E30" s="18">
        <v>44876</v>
      </c>
      <c r="F30" s="7">
        <v>23312.82</v>
      </c>
      <c r="G30" s="7">
        <v>23312.82</v>
      </c>
      <c r="H30" s="23">
        <v>0</v>
      </c>
      <c r="I30" s="3"/>
    </row>
    <row r="31" spans="1:9" s="2" customFormat="1" x14ac:dyDescent="0.25">
      <c r="A31" s="3">
        <f t="shared" si="0"/>
        <v>26</v>
      </c>
      <c r="B31" s="14" t="s">
        <v>78</v>
      </c>
      <c r="C31" s="1" t="s">
        <v>96</v>
      </c>
      <c r="D31" s="14" t="s">
        <v>79</v>
      </c>
      <c r="E31" s="18">
        <v>44879</v>
      </c>
      <c r="F31" s="7">
        <v>2360</v>
      </c>
      <c r="G31" s="7">
        <v>2360</v>
      </c>
      <c r="H31" s="23">
        <v>0</v>
      </c>
      <c r="I31" s="3"/>
    </row>
    <row r="32" spans="1:9" s="2" customFormat="1" x14ac:dyDescent="0.25">
      <c r="A32" s="3">
        <f t="shared" si="0"/>
        <v>27</v>
      </c>
      <c r="B32" s="14" t="s">
        <v>66</v>
      </c>
      <c r="C32" s="14" t="s">
        <v>92</v>
      </c>
      <c r="D32" s="14" t="s">
        <v>73</v>
      </c>
      <c r="E32" s="18">
        <v>44848</v>
      </c>
      <c r="F32" s="23">
        <v>5900</v>
      </c>
      <c r="G32" s="23">
        <v>5900</v>
      </c>
      <c r="H32" s="23">
        <v>0</v>
      </c>
      <c r="I32" s="3"/>
    </row>
    <row r="33" spans="1:9" x14ac:dyDescent="0.25">
      <c r="A33" s="3">
        <f t="shared" si="0"/>
        <v>28</v>
      </c>
      <c r="B33" s="14" t="s">
        <v>54</v>
      </c>
      <c r="C33" s="1" t="s">
        <v>97</v>
      </c>
      <c r="D33" s="14" t="s">
        <v>56</v>
      </c>
      <c r="E33" s="18">
        <v>44881</v>
      </c>
      <c r="F33" s="7">
        <v>6997.87</v>
      </c>
      <c r="G33" s="7">
        <v>6997.87</v>
      </c>
      <c r="H33" s="23">
        <v>0</v>
      </c>
      <c r="I33" s="22"/>
    </row>
    <row r="34" spans="1:9" x14ac:dyDescent="0.25">
      <c r="A34" s="3">
        <f t="shared" si="0"/>
        <v>29</v>
      </c>
      <c r="B34" s="14" t="s">
        <v>62</v>
      </c>
      <c r="C34" s="1" t="s">
        <v>102</v>
      </c>
      <c r="D34" s="14" t="s">
        <v>63</v>
      </c>
      <c r="E34" s="18">
        <v>44880</v>
      </c>
      <c r="F34" s="7">
        <v>53997.04</v>
      </c>
      <c r="G34" s="7">
        <v>53997.04</v>
      </c>
      <c r="H34" s="23">
        <v>0</v>
      </c>
      <c r="I34" s="3"/>
    </row>
    <row r="35" spans="1:9" x14ac:dyDescent="0.25">
      <c r="A35" s="3">
        <f t="shared" si="0"/>
        <v>30</v>
      </c>
      <c r="B35" s="14" t="s">
        <v>90</v>
      </c>
      <c r="C35" s="1" t="s">
        <v>103</v>
      </c>
      <c r="D35" s="14" t="s">
        <v>91</v>
      </c>
      <c r="E35" s="18">
        <v>44880</v>
      </c>
      <c r="F35" s="7">
        <v>58861.35</v>
      </c>
      <c r="G35" s="7">
        <v>58861.35</v>
      </c>
      <c r="H35" s="23">
        <v>0</v>
      </c>
      <c r="I35" s="22"/>
    </row>
    <row r="36" spans="1:9" s="2" customFormat="1" x14ac:dyDescent="0.25">
      <c r="A36" s="3">
        <f t="shared" si="0"/>
        <v>31</v>
      </c>
      <c r="B36" s="1" t="s">
        <v>76</v>
      </c>
      <c r="C36" s="1" t="s">
        <v>77</v>
      </c>
      <c r="D36" s="1" t="s">
        <v>75</v>
      </c>
      <c r="E36" s="29">
        <v>44881</v>
      </c>
      <c r="F36" s="7">
        <v>186133.2</v>
      </c>
      <c r="G36" s="7">
        <v>186133.2</v>
      </c>
      <c r="H36" s="23">
        <v>0</v>
      </c>
      <c r="I36" s="3"/>
    </row>
    <row r="37" spans="1:9" s="2" customFormat="1" ht="30" x14ac:dyDescent="0.25">
      <c r="A37" s="3">
        <f t="shared" si="0"/>
        <v>32</v>
      </c>
      <c r="B37" s="14" t="s">
        <v>60</v>
      </c>
      <c r="C37" s="14" t="s">
        <v>98</v>
      </c>
      <c r="D37" s="14" t="s">
        <v>61</v>
      </c>
      <c r="E37" s="18">
        <v>44886</v>
      </c>
      <c r="F37" s="23">
        <v>153990</v>
      </c>
      <c r="G37" s="23">
        <v>153990</v>
      </c>
      <c r="H37" s="23">
        <v>0</v>
      </c>
      <c r="I37" s="3"/>
    </row>
    <row r="38" spans="1:9" x14ac:dyDescent="0.25">
      <c r="A38" s="3">
        <f t="shared" si="0"/>
        <v>33</v>
      </c>
      <c r="B38" s="14" t="s">
        <v>86</v>
      </c>
      <c r="C38" s="1" t="s">
        <v>27</v>
      </c>
      <c r="D38" s="14" t="s">
        <v>87</v>
      </c>
      <c r="E38" s="18">
        <v>44886</v>
      </c>
      <c r="F38" s="7">
        <v>2070403.17</v>
      </c>
      <c r="G38" s="7">
        <v>2070403.17</v>
      </c>
      <c r="H38" s="23">
        <v>0</v>
      </c>
      <c r="I38" s="22"/>
    </row>
    <row r="39" spans="1:9" x14ac:dyDescent="0.25">
      <c r="A39" s="3">
        <f t="shared" si="0"/>
        <v>34</v>
      </c>
      <c r="B39" s="14" t="s">
        <v>64</v>
      </c>
      <c r="C39" s="1" t="s">
        <v>96</v>
      </c>
      <c r="D39" s="14" t="s">
        <v>65</v>
      </c>
      <c r="E39" s="18">
        <v>44886</v>
      </c>
      <c r="F39" s="7">
        <v>64085.8</v>
      </c>
      <c r="G39" s="7">
        <v>64085.8</v>
      </c>
      <c r="H39" s="23">
        <v>0</v>
      </c>
      <c r="I39" s="1"/>
    </row>
    <row r="40" spans="1:9" s="2" customFormat="1" x14ac:dyDescent="0.25">
      <c r="A40" s="3">
        <f t="shared" si="0"/>
        <v>35</v>
      </c>
      <c r="B40" s="14" t="s">
        <v>81</v>
      </c>
      <c r="C40" s="1" t="s">
        <v>80</v>
      </c>
      <c r="D40" s="14" t="s">
        <v>82</v>
      </c>
      <c r="E40" s="18">
        <v>44890</v>
      </c>
      <c r="F40" s="7">
        <v>119285.6</v>
      </c>
      <c r="G40" s="7">
        <v>119285.6</v>
      </c>
      <c r="H40" s="23">
        <v>0</v>
      </c>
      <c r="I40" s="3"/>
    </row>
    <row r="41" spans="1:9" x14ac:dyDescent="0.25">
      <c r="C41" s="24" t="s">
        <v>2</v>
      </c>
      <c r="D41" s="24"/>
      <c r="E41" s="24"/>
      <c r="F41" s="8">
        <f>SUM(F6:F40)</f>
        <v>6767389.7699999996</v>
      </c>
      <c r="G41" s="8">
        <f>SUM(G6:G40)</f>
        <v>6767389.7699999996</v>
      </c>
      <c r="H41" s="8">
        <f>SUM(H6:H40)</f>
        <v>0</v>
      </c>
    </row>
    <row r="44" spans="1:9" ht="15.75" x14ac:dyDescent="0.25">
      <c r="A44" s="26" t="s">
        <v>18</v>
      </c>
      <c r="B44" s="26"/>
      <c r="C44" s="9"/>
      <c r="D44" s="9" t="s">
        <v>19</v>
      </c>
      <c r="E44" s="9"/>
      <c r="G44" s="9"/>
      <c r="H44" s="9"/>
    </row>
    <row r="45" spans="1:9" ht="15.75" x14ac:dyDescent="0.25">
      <c r="A45" s="9"/>
      <c r="B45" s="9"/>
      <c r="C45" s="9"/>
      <c r="D45" s="9"/>
      <c r="E45" s="9"/>
      <c r="G45" s="9"/>
      <c r="H45" s="9"/>
    </row>
    <row r="46" spans="1:9" ht="15.75" x14ac:dyDescent="0.25">
      <c r="A46" s="10"/>
      <c r="B46" s="10"/>
      <c r="C46" s="9"/>
    </row>
    <row r="47" spans="1:9" ht="15.75" x14ac:dyDescent="0.25">
      <c r="A47" s="27" t="s">
        <v>15</v>
      </c>
      <c r="B47" s="27"/>
      <c r="C47" s="11"/>
      <c r="D47" s="11" t="s">
        <v>13</v>
      </c>
      <c r="E47" s="11"/>
      <c r="G47" s="11"/>
      <c r="H47" s="11"/>
    </row>
    <row r="48" spans="1:9" ht="15.75" x14ac:dyDescent="0.25">
      <c r="A48" s="26" t="s">
        <v>12</v>
      </c>
      <c r="B48" s="26"/>
      <c r="C48" s="9"/>
      <c r="D48" s="9" t="s">
        <v>14</v>
      </c>
      <c r="E48" s="9"/>
      <c r="G48" s="9"/>
      <c r="H48" s="9"/>
    </row>
    <row r="49" spans="1:9" ht="15.75" x14ac:dyDescent="0.25">
      <c r="A49" s="9"/>
      <c r="B49" s="9"/>
      <c r="C49" s="9"/>
      <c r="D49" s="9"/>
      <c r="E49" s="9"/>
      <c r="G49" s="9"/>
      <c r="H49" s="9"/>
    </row>
    <row r="50" spans="1:9" ht="15.75" x14ac:dyDescent="0.25">
      <c r="A50" s="9"/>
      <c r="B50" s="9"/>
      <c r="C50" s="10" t="s">
        <v>104</v>
      </c>
      <c r="D50" s="9"/>
      <c r="E50" s="9"/>
      <c r="F50" s="9"/>
      <c r="G50" s="9"/>
      <c r="H50" s="9"/>
      <c r="I50" s="9"/>
    </row>
    <row r="51" spans="1:9" ht="15.75" x14ac:dyDescent="0.25">
      <c r="A51" s="9"/>
      <c r="B51" s="9"/>
      <c r="C51" s="10"/>
      <c r="D51" s="9"/>
      <c r="E51" s="9"/>
      <c r="F51" s="9"/>
      <c r="G51" s="9"/>
      <c r="H51" s="9"/>
      <c r="I51" s="9"/>
    </row>
    <row r="52" spans="1:9" ht="15.75" x14ac:dyDescent="0.25">
      <c r="A52" s="9"/>
      <c r="B52" s="9"/>
      <c r="C52" s="10"/>
      <c r="D52" s="9"/>
      <c r="E52" s="9"/>
      <c r="F52" s="9"/>
      <c r="G52" s="9"/>
      <c r="H52" s="9"/>
      <c r="I52" s="9"/>
    </row>
    <row r="53" spans="1:9" ht="15.75" x14ac:dyDescent="0.25">
      <c r="A53" s="9"/>
      <c r="B53" s="9"/>
      <c r="C53" s="10"/>
      <c r="D53" s="9"/>
      <c r="E53" s="9"/>
      <c r="F53" s="9"/>
      <c r="G53" s="9"/>
      <c r="H53" s="9"/>
      <c r="I53" s="9"/>
    </row>
    <row r="54" spans="1:9" ht="15.75" x14ac:dyDescent="0.25">
      <c r="A54" s="9"/>
      <c r="B54" s="9"/>
      <c r="C54" s="12" t="s">
        <v>20</v>
      </c>
      <c r="D54" s="9"/>
      <c r="E54" s="9"/>
      <c r="F54" s="9"/>
      <c r="G54" s="9"/>
      <c r="H54" s="9"/>
      <c r="I54" s="9"/>
    </row>
    <row r="55" spans="1:9" ht="15.75" x14ac:dyDescent="0.25">
      <c r="B55" s="15"/>
      <c r="C55" s="13" t="s">
        <v>21</v>
      </c>
      <c r="D55" s="15"/>
      <c r="E55" s="12"/>
      <c r="F55" s="15"/>
      <c r="G55" s="15"/>
      <c r="H55" s="15"/>
      <c r="I55" s="15"/>
    </row>
    <row r="56" spans="1:9" ht="15.75" x14ac:dyDescent="0.25">
      <c r="B56" s="16"/>
      <c r="C56" s="16"/>
      <c r="D56" s="16"/>
      <c r="E56" s="13"/>
      <c r="F56" s="16"/>
      <c r="G56" s="16"/>
      <c r="H56" s="16"/>
      <c r="I56" s="16"/>
    </row>
    <row r="57" spans="1:9" ht="15.75" x14ac:dyDescent="0.25">
      <c r="A57" s="25"/>
      <c r="B57" s="25"/>
      <c r="C57" s="25"/>
      <c r="D57" s="25"/>
      <c r="E57" s="25"/>
      <c r="F57" s="25"/>
      <c r="G57" s="25"/>
      <c r="H57" s="25"/>
      <c r="I57" s="25"/>
    </row>
    <row r="58" spans="1:9" ht="15.75" x14ac:dyDescent="0.25">
      <c r="A58" s="26"/>
      <c r="B58" s="26"/>
      <c r="C58" s="26"/>
      <c r="D58" s="26"/>
      <c r="E58" s="26"/>
      <c r="F58" s="26"/>
      <c r="G58" s="26"/>
      <c r="H58" s="26"/>
      <c r="I58" s="26"/>
    </row>
  </sheetData>
  <mergeCells count="6">
    <mergeCell ref="C41:E41"/>
    <mergeCell ref="A57:I57"/>
    <mergeCell ref="A58:I58"/>
    <mergeCell ref="A44:B44"/>
    <mergeCell ref="A47:B47"/>
    <mergeCell ref="A48:B48"/>
  </mergeCells>
  <pageMargins left="0.70866141732283472" right="0.70866141732283472" top="0.74803149606299213" bottom="0.74803149606299213" header="0.31496062992125984" footer="0.31496062992125984"/>
  <pageSetup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 a 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2022-12-09T18:46:06Z</cp:lastPrinted>
  <dcterms:created xsi:type="dcterms:W3CDTF">2021-03-05T12:23:23Z</dcterms:created>
  <dcterms:modified xsi:type="dcterms:W3CDTF">2022-12-09T18:46:16Z</dcterms:modified>
</cp:coreProperties>
</file>