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driguez\Desktop\INFORMES FISICOS FINANCIEROS 2022\"/>
    </mc:Choice>
  </mc:AlternateContent>
  <xr:revisionPtr revIDLastSave="0" documentId="13_ncr:1_{3270ABB4-4879-4690-8902-279F1FCB1A4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definedNames>
    <definedName name="_xlnm.Print_Area" localSheetId="0">Hoja1!$A$1:$J$71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J28" i="1"/>
  <c r="I28" i="1"/>
</calcChain>
</file>

<file path=xl/sharedStrings.xml><?xml version="1.0" encoding="utf-8"?>
<sst xmlns="http://schemas.openxmlformats.org/spreadsheetml/2006/main" count="74" uniqueCount="73">
  <si>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</si>
  <si>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</si>
  <si>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</si>
  <si>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</si>
  <si>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</si>
  <si>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</si>
  <si>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</si>
  <si>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</si>
  <si>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</si>
  <si>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</si>
  <si>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</si>
  <si>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</si>
  <si>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</si>
  <si>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</si>
  <si>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</si>
  <si>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</si>
  <si>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</si>
  <si>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</si>
  <si>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</si>
  <si>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</si>
  <si>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</si>
  <si>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</si>
  <si>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</si>
  <si>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</si>
  <si>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</si>
  <si>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</si>
  <si>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</si>
  <si>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</si>
  <si>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</si>
  <si>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</si>
  <si>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</si>
  <si>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</si>
  <si>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</si>
  <si>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</si>
  <si>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</si>
  <si>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</si>
  <si>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</si>
  <si>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</si>
  <si>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</si>
  <si>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</si>
  <si>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</si>
  <si>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</si>
  <si>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</si>
  <si>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</si>
  <si>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</si>
  <si>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</si>
  <si>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</si>
  <si>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</si>
  <si>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</si>
  <si>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</si>
  <si>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</si>
  <si>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</si>
  <si>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</si>
  <si>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</si>
  <si>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</si>
  <si>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</si>
  <si>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</si>
  <si>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</si>
  <si>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</si>
  <si>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</si>
  <si>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</si>
  <si>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</si>
  <si>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</si>
  <si>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</si>
  <si>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>0</t>
  </si>
  <si>
    <t xml:space="preserve">Informe de Evaluación Semestral de las Metas Físicas-Financieras </t>
  </si>
  <si>
    <t xml:space="preserve">Ejecución Semestral </t>
  </si>
  <si>
    <t xml:space="preserve">Al finalizar el el primer semestre del año 2022, se logró certificar 48 funcionarios en el área de cooperación internacional, 24  Agregados Policiales asignados a las Misiones Diplomáticas fueron capacitados en su papel como "Agregado Policial como representante del Servicio Exterior", se certificaron 18 funcionarios en el tema de fundamentos de diplomacia y etiqueta social y 37 Metodología y Uso del Campus Virtual INESDYC, 51 funcionarios designados en el servicio exterior dominicano a través del diplomado en capacitación diplomática, 199 personas de la diaspora dominicana a través del curso Protroocolo y Etiqueta Social, 47 funcionarios del MIREX y otras dependencias del Estado a través del curso Inroducción a la Geopolítica, 92 funcionarios de Carrera Diplomática, a través del curso Política Exterior y Geopolítica y 39 funcionarios del MIREX y de la Embajada de Estados Unidos en el país a través del curso Relaciones Dominico Estadounidenses.  </t>
  </si>
  <si>
    <r>
      <t>Beneficiarios:</t>
    </r>
    <r>
      <rPr>
        <sz val="14"/>
        <color rgb="FF000000"/>
        <rFont val="Arial"/>
        <family val="2"/>
      </rPr>
      <t xml:space="preserve"> </t>
    </r>
  </si>
  <si>
    <t>VI. Oportunidades de Mejora</t>
  </si>
  <si>
    <t xml:space="preserve">Programación Semestral </t>
  </si>
  <si>
    <t>En el primer semestre del año 2022 hubo una desviación de un 13% de la meta física, esto debido a la reprogramacion de la graduacion ordinaria de postgrado para el cuarto trimestre.</t>
  </si>
  <si>
    <t>20/07/2022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</si>
</sst>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b/>
      <sz val="16"/>
      <color theme="0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rgb="FF000000"/>
      <name val="Arial"/>
      <family val="2"/>
    </font>
    <font>
      <sz val="14"/>
      <color rgb="FF000000"/>
      <name val="Arial"/>
      <family val="2"/>
    </font>
    <font>
      <sz val="14"/>
      <color rgb="FFFF0000"/>
      <name val="Arial"/>
      <family val="2"/>
    </font>
    <font>
      <b/>
      <sz val="16"/>
      <color theme="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i/>
      <sz val="14"/>
      <color theme="1"/>
      <name val="Arial"/>
      <family val="2"/>
    </font>
    <font>
      <i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9" borderId="1" xfId="0" applyFont="1" applyFill="1" applyBorder="1" applyAlignment="1">
      <alignment vertical="top" wrapText="1"/>
    </xf>
    <xf numFmtId="0" fontId="2" fillId="9" borderId="5" xfId="0" applyFont="1" applyFill="1" applyBorder="1" applyAlignment="1">
      <alignment vertical="top" wrapText="1"/>
    </xf>
    <xf numFmtId="0" fontId="2" fillId="9" borderId="9" xfId="0" applyFont="1" applyFill="1" applyBorder="1" applyAlignment="1">
      <alignment vertical="top" wrapText="1"/>
    </xf>
    <xf numFmtId="0" fontId="3" fillId="0" borderId="0" xfId="0" applyFont="1" applyAlignment="1" applyProtection="1">
      <alignment horizontal="center"/>
      <protection locked="0"/>
    </xf>
    <xf numFmtId="0" fontId="5" fillId="0" borderId="15" xfId="0" applyFont="1" applyBorder="1" applyAlignment="1">
      <alignment vertical="center"/>
    </xf>
    <xf numFmtId="0" fontId="7" fillId="9" borderId="17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/>
    </xf>
    <xf numFmtId="0" fontId="7" fillId="9" borderId="17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5" xfId="0" applyFont="1" applyBorder="1"/>
    <xf numFmtId="0" fontId="5" fillId="0" borderId="20" xfId="0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5" fillId="8" borderId="28" xfId="0" applyFont="1" applyFill="1" applyBorder="1" applyAlignment="1">
      <alignment horizontal="center" vertical="center" wrapText="1" readingOrder="1"/>
    </xf>
    <xf numFmtId="0" fontId="5" fillId="8" borderId="29" xfId="0" applyFont="1" applyFill="1" applyBorder="1" applyAlignment="1">
      <alignment horizontal="center" vertical="center" wrapText="1" readingOrder="1"/>
    </xf>
    <xf numFmtId="0" fontId="5" fillId="8" borderId="30" xfId="0" applyFont="1" applyFill="1" applyBorder="1" applyAlignment="1">
      <alignment horizontal="center" vertical="center" wrapText="1" readingOrder="1"/>
    </xf>
    <xf numFmtId="165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165" fontId="15" fillId="0" borderId="26" xfId="0" applyNumberFormat="1" applyFont="1" applyBorder="1" applyAlignment="1" applyProtection="1">
      <alignment horizontal="center" vertical="center" wrapText="1"/>
      <protection locked="0"/>
    </xf>
    <xf numFmtId="9" fontId="15" fillId="7" borderId="26" xfId="1" applyFont="1" applyFill="1" applyBorder="1" applyAlignment="1" applyProtection="1">
      <alignment horizontal="center" vertical="center" wrapText="1" readingOrder="1"/>
      <protection locked="0"/>
    </xf>
    <xf numFmtId="167" fontId="15" fillId="7" borderId="23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top" wrapText="1"/>
      <protection locked="0"/>
    </xf>
    <xf numFmtId="0" fontId="15" fillId="0" borderId="26" xfId="0" applyFont="1" applyBorder="1" applyAlignment="1" applyProtection="1">
      <alignment horizontal="center" vertical="top" wrapText="1"/>
      <protection locked="0"/>
    </xf>
    <xf numFmtId="0" fontId="5" fillId="9" borderId="32" xfId="0" applyFont="1" applyFill="1" applyBorder="1" applyAlignment="1" applyProtection="1">
      <alignment vertical="center" wrapText="1"/>
      <protection locked="0"/>
    </xf>
    <xf numFmtId="0" fontId="5" fillId="0" borderId="20" xfId="0" applyFont="1" applyBorder="1" applyAlignment="1" applyProtection="1">
      <alignment vertical="center" wrapText="1"/>
      <protection locked="0"/>
    </xf>
    <xf numFmtId="0" fontId="5" fillId="0" borderId="34" xfId="0" applyFont="1" applyBorder="1" applyAlignment="1" applyProtection="1">
      <alignment vertical="center" wrapText="1"/>
      <protection locked="0"/>
    </xf>
    <xf numFmtId="0" fontId="7" fillId="6" borderId="15" xfId="0" applyFont="1" applyFill="1" applyBorder="1"/>
    <xf numFmtId="0" fontId="7" fillId="6" borderId="0" xfId="0" applyFont="1" applyFill="1"/>
    <xf numFmtId="0" fontId="6" fillId="4" borderId="15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9" fillId="5" borderId="16" xfId="0" applyFont="1" applyFill="1" applyBorder="1" applyAlignment="1">
      <alignment horizontal="left" vertical="center" wrapText="1"/>
    </xf>
    <xf numFmtId="0" fontId="14" fillId="6" borderId="23" xfId="0" applyFont="1" applyFill="1" applyBorder="1" applyAlignment="1">
      <alignment horizontal="center" vertical="center" wrapText="1" readingOrder="1"/>
    </xf>
    <xf numFmtId="0" fontId="14" fillId="6" borderId="31" xfId="0" applyFont="1" applyFill="1" applyBorder="1" applyAlignment="1">
      <alignment horizontal="center" vertical="center" wrapText="1" readingOrder="1"/>
    </xf>
    <xf numFmtId="0" fontId="14" fillId="6" borderId="22" xfId="0" applyFont="1" applyFill="1" applyBorder="1" applyAlignment="1">
      <alignment horizontal="center" vertical="center" wrapText="1" readingOrder="1"/>
    </xf>
    <xf numFmtId="168" fontId="15" fillId="0" borderId="23" xfId="2" applyNumberFormat="1" applyFont="1" applyFill="1" applyBorder="1" applyAlignment="1" applyProtection="1">
      <alignment horizontal="left" vertical="center" readingOrder="1"/>
      <protection locked="0"/>
    </xf>
    <xf numFmtId="168" fontId="15" fillId="0" borderId="31" xfId="2" applyNumberFormat="1" applyFont="1" applyFill="1" applyBorder="1" applyAlignment="1" applyProtection="1">
      <alignment horizontal="left" vertical="center" readingOrder="1"/>
      <protection locked="0"/>
    </xf>
    <xf numFmtId="168" fontId="15" fillId="0" borderId="22" xfId="2" applyNumberFormat="1" applyFont="1" applyFill="1" applyBorder="1" applyAlignment="1" applyProtection="1">
      <alignment horizontal="left" vertical="center" readingOrder="1"/>
      <protection locked="0"/>
    </xf>
    <xf numFmtId="0" fontId="9" fillId="8" borderId="26" xfId="0" applyFont="1" applyFill="1" applyBorder="1" applyAlignment="1">
      <alignment horizontal="center" vertical="center" wrapText="1" readingOrder="1"/>
    </xf>
    <xf numFmtId="0" fontId="7" fillId="6" borderId="26" xfId="0" applyFont="1" applyFill="1" applyBorder="1" applyAlignment="1">
      <alignment vertical="top" wrapText="1"/>
    </xf>
    <xf numFmtId="0" fontId="17" fillId="0" borderId="20" xfId="0" applyFont="1" applyBorder="1" applyAlignment="1" applyProtection="1">
      <alignment horizontal="left" vertical="center" wrapText="1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49" fontId="8" fillId="9" borderId="17" xfId="0" quotePrefix="1" applyNumberFormat="1" applyFont="1" applyFill="1" applyBorder="1" applyAlignment="1" applyProtection="1">
      <alignment horizontal="left" vertical="center" wrapText="1"/>
      <protection locked="0"/>
    </xf>
    <xf numFmtId="49" fontId="8" fillId="9" borderId="18" xfId="0" quotePrefix="1" applyNumberFormat="1" applyFont="1" applyFill="1" applyBorder="1" applyAlignment="1" applyProtection="1">
      <alignment horizontal="left" vertical="center" wrapText="1"/>
      <protection locked="0"/>
    </xf>
    <xf numFmtId="49" fontId="8" fillId="9" borderId="19" xfId="0" quotePrefix="1" applyNumberFormat="1" applyFont="1" applyFill="1" applyBorder="1" applyAlignment="1" applyProtection="1">
      <alignment horizontal="left" vertical="center" wrapText="1"/>
      <protection locked="0"/>
    </xf>
    <xf numFmtId="0" fontId="9" fillId="5" borderId="15" xfId="0" applyFont="1" applyFill="1" applyBorder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9" fillId="5" borderId="16" xfId="0" applyFont="1" applyFill="1" applyBorder="1" applyAlignment="1">
      <alignment horizontal="left" vertical="center"/>
    </xf>
    <xf numFmtId="0" fontId="16" fillId="9" borderId="14" xfId="0" applyFont="1" applyFill="1" applyBorder="1" applyAlignment="1" applyProtection="1">
      <alignment horizontal="left" vertical="center" wrapText="1"/>
      <protection locked="0"/>
    </xf>
    <xf numFmtId="0" fontId="16" fillId="9" borderId="33" xfId="0" applyFont="1" applyFill="1" applyBorder="1" applyAlignment="1" applyProtection="1">
      <alignment horizontal="left" vertical="center" wrapText="1"/>
      <protection locked="0"/>
    </xf>
    <xf numFmtId="44" fontId="15" fillId="0" borderId="25" xfId="2" applyFont="1" applyFill="1" applyBorder="1" applyAlignment="1" applyProtection="1">
      <alignment horizontal="center" vertical="center" wrapText="1" readingOrder="1"/>
      <protection locked="0"/>
    </xf>
    <xf numFmtId="44" fontId="15" fillId="0" borderId="26" xfId="2" applyFont="1" applyFill="1" applyBorder="1" applyAlignment="1" applyProtection="1">
      <alignment horizontal="center" vertical="center" wrapText="1" readingOrder="1"/>
      <protection locked="0"/>
    </xf>
    <xf numFmtId="10" fontId="15" fillId="7" borderId="26" xfId="1" applyNumberFormat="1" applyFont="1" applyFill="1" applyBorder="1" applyAlignment="1" applyProtection="1">
      <alignment horizontal="center" vertical="center" wrapText="1" readingOrder="1"/>
    </xf>
    <xf numFmtId="10" fontId="15" fillId="7" borderId="27" xfId="1" applyNumberFormat="1" applyFont="1" applyFill="1" applyBorder="1" applyAlignment="1" applyProtection="1">
      <alignment horizontal="center" vertical="center" wrapText="1" readingOrder="1"/>
    </xf>
    <xf numFmtId="0" fontId="14" fillId="6" borderId="24" xfId="0" applyFont="1" applyFill="1" applyBorder="1" applyAlignment="1">
      <alignment horizontal="center" vertical="center" wrapText="1" readingOrder="1"/>
    </xf>
    <xf numFmtId="0" fontId="8" fillId="9" borderId="20" xfId="0" applyFont="1" applyFill="1" applyBorder="1" applyAlignment="1">
      <alignment horizontal="left" vertical="center" wrapText="1"/>
    </xf>
    <xf numFmtId="0" fontId="8" fillId="9" borderId="20" xfId="0" applyFont="1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6" xfId="0" applyFill="1" applyBorder="1" applyAlignment="1">
      <alignment horizontal="center"/>
    </xf>
    <xf numFmtId="0" fontId="13" fillId="4" borderId="15" xfId="0" applyFont="1" applyFill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 readingOrder="1"/>
    </xf>
    <xf numFmtId="0" fontId="5" fillId="8" borderId="26" xfId="0" applyFont="1" applyFill="1" applyBorder="1" applyAlignment="1">
      <alignment horizontal="center" vertical="center" wrapText="1" readingOrder="1"/>
    </xf>
    <xf numFmtId="0" fontId="15" fillId="6" borderId="26" xfId="0" applyFont="1" applyFill="1" applyBorder="1" applyAlignment="1">
      <alignment vertical="top" wrapText="1"/>
    </xf>
    <xf numFmtId="0" fontId="15" fillId="6" borderId="27" xfId="0" applyFont="1" applyFill="1" applyBorder="1" applyAlignment="1">
      <alignment vertical="top" wrapText="1"/>
    </xf>
    <xf numFmtId="44" fontId="15" fillId="0" borderId="23" xfId="2" applyFont="1" applyFill="1" applyBorder="1" applyAlignment="1" applyProtection="1">
      <alignment horizontal="center" vertical="center" wrapText="1" readingOrder="1"/>
      <protection locked="0"/>
    </xf>
    <xf numFmtId="44" fontId="15" fillId="0" borderId="31" xfId="2" applyFont="1" applyFill="1" applyBorder="1" applyAlignment="1" applyProtection="1">
      <alignment horizontal="center" vertical="center" wrapText="1" readingOrder="1"/>
      <protection locked="0"/>
    </xf>
    <xf numFmtId="44" fontId="15" fillId="0" borderId="22" xfId="2" applyFont="1" applyFill="1" applyBorder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379771" cy="815578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379771" cy="815578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7:J28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IF(G28&gt;0,G28/Tabla1[[#This Row],[Física
(C)]],0)</calculatedColumnFormula>
    </tableColumn>
    <tableColumn id="8" xr3:uid="{00000000-0010-0000-0000-000008000000}" name="Financiero _x000a_(%) _x000a_H=F/D" dataDxfId="0">
      <calculatedColumnFormula>IF(H28&gt;0,H28/F28,0)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showGridLines="0" tabSelected="1" topLeftCell="A33" zoomScaleNormal="100" zoomScaleSheetLayoutView="100" workbookViewId="0">
      <selection activeCell="N49" sqref="N49"/>
    </sheetView>
  </sheetViews>
  <sheetFormatPr baseColWidth="10" defaultRowHeight="15" x14ac:dyDescent="0.25"/>
  <cols>
    <col min="1" max="1" width="22.28515625" style="2" customWidth="1"/>
    <col min="2" max="2" width="18" style="2" customWidth="1"/>
    <col min="3" max="3" width="9.42578125" style="2" customWidth="1"/>
    <col min="4" max="4" width="21.7109375" style="2" customWidth="1"/>
    <col min="5" max="5" width="12.7109375" style="2" customWidth="1"/>
    <col min="6" max="6" width="19.42578125" style="2" customWidth="1"/>
    <col min="7" max="7" width="12.7109375" style="2" customWidth="1"/>
    <col min="8" max="8" width="19.42578125" style="2" customWidth="1"/>
    <col min="9" max="9" width="18" style="2" customWidth="1"/>
    <col min="10" max="10" width="15.7109375" style="2" customWidth="1"/>
    <col min="11" max="11" width="11.42578125" style="2"/>
  </cols>
  <sheetData>
    <row r="1" spans="1:11" ht="21.75" thickBot="1" x14ac:dyDescent="0.3">
      <c r="A1" s="3"/>
      <c r="B1" s="73" t="s">
        <v>65</v>
      </c>
      <c r="C1" s="74"/>
      <c r="D1" s="74"/>
      <c r="E1" s="74"/>
      <c r="F1" s="74"/>
      <c r="G1" s="74"/>
      <c r="H1" s="74"/>
      <c r="I1" s="74"/>
      <c r="J1" s="75"/>
      <c r="K1" s="1"/>
    </row>
    <row r="2" spans="1:11" ht="36.75" thickBot="1" x14ac:dyDescent="0.3">
      <c r="A2" s="4"/>
      <c r="B2" s="76" t="s">
        <v>0</v>
      </c>
      <c r="C2" s="77"/>
      <c r="D2" s="76" t="s">
        <v>1</v>
      </c>
      <c r="E2" s="77"/>
      <c r="F2" s="77"/>
      <c r="G2" s="77"/>
      <c r="H2" s="78"/>
      <c r="I2" s="11" t="s">
        <v>2</v>
      </c>
      <c r="J2" s="12" t="s">
        <v>3</v>
      </c>
      <c r="K2" s="1"/>
    </row>
    <row r="3" spans="1:11" ht="42" customHeight="1" thickBot="1" x14ac:dyDescent="0.3">
      <c r="A3" s="5"/>
      <c r="B3" s="79" t="s">
        <v>4</v>
      </c>
      <c r="C3" s="80"/>
      <c r="D3" s="81" t="s">
        <v>60</v>
      </c>
      <c r="E3" s="82"/>
      <c r="F3" s="82"/>
      <c r="G3" s="82"/>
      <c r="H3" s="83"/>
      <c r="I3" s="13" t="s">
        <v>72</v>
      </c>
      <c r="J3" s="14">
        <v>1</v>
      </c>
      <c r="K3" s="1"/>
    </row>
    <row r="4" spans="1:11" ht="3" customHeight="1" x14ac:dyDescent="0.25">
      <c r="A4" s="67"/>
      <c r="B4" s="68"/>
      <c r="C4" s="68"/>
      <c r="D4" s="68"/>
      <c r="E4" s="68"/>
      <c r="F4" s="68"/>
      <c r="G4" s="68"/>
      <c r="H4" s="68"/>
      <c r="I4" s="68"/>
      <c r="J4" s="69"/>
      <c r="K4" s="1"/>
    </row>
    <row r="5" spans="1:11" ht="21" x14ac:dyDescent="0.25">
      <c r="A5" s="70" t="s">
        <v>45</v>
      </c>
      <c r="B5" s="71"/>
      <c r="C5" s="71"/>
      <c r="D5" s="71"/>
      <c r="E5" s="71"/>
      <c r="F5" s="71"/>
      <c r="G5" s="71"/>
      <c r="H5" s="71"/>
      <c r="I5" s="71"/>
      <c r="J5" s="72"/>
      <c r="K5" s="1"/>
    </row>
    <row r="6" spans="1:11" ht="25.5" customHeight="1" x14ac:dyDescent="0.25">
      <c r="A6" s="55" t="s">
        <v>5</v>
      </c>
      <c r="B6" s="56"/>
      <c r="C6" s="56"/>
      <c r="D6" s="56"/>
      <c r="E6" s="56"/>
      <c r="F6" s="56"/>
      <c r="G6" s="56"/>
      <c r="H6" s="56"/>
      <c r="I6" s="56"/>
      <c r="J6" s="57"/>
      <c r="K6" s="1"/>
    </row>
    <row r="7" spans="1:11" ht="22.5" customHeight="1" x14ac:dyDescent="0.25">
      <c r="A7" s="7" t="s">
        <v>6</v>
      </c>
      <c r="B7" s="52" t="s">
        <v>44</v>
      </c>
      <c r="C7" s="53"/>
      <c r="D7" s="53"/>
      <c r="E7" s="53"/>
      <c r="F7" s="53"/>
      <c r="G7" s="53"/>
      <c r="H7" s="53"/>
      <c r="I7" s="53"/>
      <c r="J7" s="54"/>
      <c r="K7" s="1"/>
    </row>
    <row r="8" spans="1:11" ht="28.5" customHeight="1" x14ac:dyDescent="0.25">
      <c r="A8" s="15" t="s">
        <v>32</v>
      </c>
      <c r="B8" s="52" t="s">
        <v>52</v>
      </c>
      <c r="C8" s="53"/>
      <c r="D8" s="53"/>
      <c r="E8" s="53"/>
      <c r="F8" s="53"/>
      <c r="G8" s="53"/>
      <c r="H8" s="53"/>
      <c r="I8" s="53"/>
      <c r="J8" s="54"/>
      <c r="K8" s="1"/>
    </row>
    <row r="9" spans="1:11" ht="38.25" customHeight="1" x14ac:dyDescent="0.25">
      <c r="A9" s="15" t="s">
        <v>33</v>
      </c>
      <c r="B9" s="52" t="s">
        <v>53</v>
      </c>
      <c r="C9" s="53"/>
      <c r="D9" s="53"/>
      <c r="E9" s="53"/>
      <c r="F9" s="53"/>
      <c r="G9" s="53"/>
      <c r="H9" s="53"/>
      <c r="I9" s="53"/>
      <c r="J9" s="54"/>
      <c r="K9" s="1"/>
    </row>
    <row r="10" spans="1:11" ht="72" customHeight="1" x14ac:dyDescent="0.25">
      <c r="A10" s="16" t="s">
        <v>7</v>
      </c>
      <c r="B10" s="66" t="s">
        <v>46</v>
      </c>
      <c r="C10" s="66"/>
      <c r="D10" s="66"/>
      <c r="E10" s="66"/>
      <c r="F10" s="66"/>
      <c r="G10" s="66"/>
      <c r="H10" s="66"/>
      <c r="I10" s="66"/>
      <c r="J10" s="66"/>
    </row>
    <row r="11" spans="1:11" ht="75" customHeight="1" x14ac:dyDescent="0.25">
      <c r="A11" s="16" t="s">
        <v>8</v>
      </c>
      <c r="B11" s="66" t="s">
        <v>47</v>
      </c>
      <c r="C11" s="66"/>
      <c r="D11" s="66"/>
      <c r="E11" s="66"/>
      <c r="F11" s="66"/>
      <c r="G11" s="66"/>
      <c r="H11" s="66"/>
      <c r="I11" s="66"/>
      <c r="J11" s="66"/>
    </row>
    <row r="12" spans="1:11" ht="20.25" x14ac:dyDescent="0.25">
      <c r="A12" s="33" t="s">
        <v>9</v>
      </c>
      <c r="B12" s="34"/>
      <c r="C12" s="34"/>
      <c r="D12" s="34"/>
      <c r="E12" s="34"/>
      <c r="F12" s="34"/>
      <c r="G12" s="34"/>
      <c r="H12" s="34"/>
      <c r="I12" s="34"/>
      <c r="J12" s="35"/>
    </row>
    <row r="13" spans="1:11" ht="22.5" customHeight="1" x14ac:dyDescent="0.25">
      <c r="A13" s="7" t="s">
        <v>10</v>
      </c>
      <c r="B13" s="8">
        <v>1</v>
      </c>
      <c r="C13" s="65" t="s">
        <v>63</v>
      </c>
      <c r="D13" s="65"/>
      <c r="E13" s="65"/>
      <c r="F13" s="65"/>
      <c r="G13" s="65"/>
      <c r="H13" s="65"/>
      <c r="I13" s="65"/>
      <c r="J13" s="65"/>
    </row>
    <row r="14" spans="1:11" ht="37.5" customHeight="1" x14ac:dyDescent="0.25">
      <c r="A14" s="7" t="s">
        <v>11</v>
      </c>
      <c r="B14" s="9" t="s">
        <v>48</v>
      </c>
      <c r="C14" s="65" t="s">
        <v>49</v>
      </c>
      <c r="D14" s="65"/>
      <c r="E14" s="65"/>
      <c r="F14" s="65"/>
      <c r="G14" s="65"/>
      <c r="H14" s="65"/>
      <c r="I14" s="65"/>
      <c r="J14" s="65"/>
    </row>
    <row r="15" spans="1:11" ht="126" customHeight="1" x14ac:dyDescent="0.25">
      <c r="A15" s="7" t="s">
        <v>12</v>
      </c>
      <c r="B15" s="10" t="s">
        <v>50</v>
      </c>
      <c r="C15" s="65" t="s">
        <v>51</v>
      </c>
      <c r="D15" s="65"/>
      <c r="E15" s="65"/>
      <c r="F15" s="65"/>
      <c r="G15" s="65"/>
      <c r="H15" s="65"/>
      <c r="I15" s="65"/>
      <c r="J15" s="65"/>
    </row>
    <row r="16" spans="1:11" ht="20.25" x14ac:dyDescent="0.25">
      <c r="A16" s="33" t="s">
        <v>13</v>
      </c>
      <c r="B16" s="34"/>
      <c r="C16" s="34"/>
      <c r="D16" s="34"/>
      <c r="E16" s="34"/>
      <c r="F16" s="34"/>
      <c r="G16" s="34"/>
      <c r="H16" s="34"/>
      <c r="I16" s="34"/>
      <c r="J16" s="35"/>
    </row>
    <row r="17" spans="1:11" ht="25.5" customHeight="1" x14ac:dyDescent="0.25">
      <c r="A17" s="16" t="s">
        <v>14</v>
      </c>
      <c r="B17" s="48" t="s">
        <v>54</v>
      </c>
      <c r="C17" s="48"/>
      <c r="D17" s="48"/>
      <c r="E17" s="48"/>
      <c r="F17" s="48"/>
      <c r="G17" s="48"/>
      <c r="H17" s="48"/>
      <c r="I17" s="48"/>
      <c r="J17" s="48"/>
    </row>
    <row r="18" spans="1:11" ht="41.25" customHeight="1" x14ac:dyDescent="0.25">
      <c r="A18" s="17" t="s">
        <v>15</v>
      </c>
      <c r="B18" s="48" t="s">
        <v>55</v>
      </c>
      <c r="C18" s="48"/>
      <c r="D18" s="48"/>
      <c r="E18" s="48"/>
      <c r="F18" s="48"/>
      <c r="G18" s="48"/>
      <c r="H18" s="48"/>
      <c r="I18" s="48"/>
      <c r="J18" s="48"/>
    </row>
    <row r="19" spans="1:11" ht="59.25" customHeight="1" x14ac:dyDescent="0.25">
      <c r="A19" s="17" t="s">
        <v>68</v>
      </c>
      <c r="B19" s="48" t="s">
        <v>61</v>
      </c>
      <c r="C19" s="48"/>
      <c r="D19" s="48"/>
      <c r="E19" s="48"/>
      <c r="F19" s="48"/>
      <c r="G19" s="48"/>
      <c r="H19" s="48"/>
      <c r="I19" s="48"/>
      <c r="J19" s="48"/>
    </row>
    <row r="20" spans="1:11" ht="35.25" customHeight="1" x14ac:dyDescent="0.25">
      <c r="A20" s="17" t="s">
        <v>34</v>
      </c>
      <c r="B20" s="48" t="s">
        <v>58</v>
      </c>
      <c r="C20" s="48"/>
      <c r="D20" s="48"/>
      <c r="E20" s="48"/>
      <c r="F20" s="48"/>
      <c r="G20" s="48"/>
      <c r="H20" s="48"/>
      <c r="I20" s="48"/>
      <c r="J20" s="48"/>
      <c r="K20" s="1"/>
    </row>
    <row r="21" spans="1:11" ht="21" x14ac:dyDescent="0.25">
      <c r="A21" s="70" t="s">
        <v>16</v>
      </c>
      <c r="B21" s="71"/>
      <c r="C21" s="71"/>
      <c r="D21" s="71"/>
      <c r="E21" s="71"/>
      <c r="F21" s="71"/>
      <c r="G21" s="71"/>
      <c r="H21" s="71"/>
      <c r="I21" s="71"/>
      <c r="J21" s="72"/>
    </row>
    <row r="22" spans="1:11" ht="18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6"/>
      <c r="J22" s="57"/>
      <c r="K22" s="1"/>
    </row>
    <row r="23" spans="1:11" ht="15" customHeight="1" x14ac:dyDescent="0.25">
      <c r="A23" s="84" t="s">
        <v>18</v>
      </c>
      <c r="B23" s="41"/>
      <c r="C23" s="39" t="s">
        <v>19</v>
      </c>
      <c r="D23" s="40"/>
      <c r="E23" s="40"/>
      <c r="F23" s="40" t="s">
        <v>20</v>
      </c>
      <c r="G23" s="40"/>
      <c r="H23" s="41"/>
      <c r="I23" s="39" t="s">
        <v>21</v>
      </c>
      <c r="J23" s="64"/>
    </row>
    <row r="24" spans="1:11" ht="18" x14ac:dyDescent="0.25">
      <c r="A24" s="60">
        <v>179756600</v>
      </c>
      <c r="B24" s="61"/>
      <c r="C24" s="88">
        <v>179069623</v>
      </c>
      <c r="D24" s="89"/>
      <c r="E24" s="90"/>
      <c r="F24" s="42">
        <v>59171900</v>
      </c>
      <c r="G24" s="43"/>
      <c r="H24" s="44"/>
      <c r="I24" s="62">
        <f>+F24/C24</f>
        <v>0.33044074706071169</v>
      </c>
      <c r="J24" s="63"/>
    </row>
    <row r="25" spans="1:11" ht="18" x14ac:dyDescent="0.25">
      <c r="A25" s="55" t="s">
        <v>22</v>
      </c>
      <c r="B25" s="56"/>
      <c r="C25" s="56"/>
      <c r="D25" s="56"/>
      <c r="E25" s="56"/>
      <c r="F25" s="56"/>
      <c r="G25" s="56"/>
      <c r="H25" s="56"/>
      <c r="I25" s="56"/>
      <c r="J25" s="57"/>
      <c r="K25" s="1"/>
    </row>
    <row r="26" spans="1:11" ht="34.5" customHeight="1" x14ac:dyDescent="0.25">
      <c r="A26" s="31"/>
      <c r="B26" s="32"/>
      <c r="C26" s="85" t="s">
        <v>43</v>
      </c>
      <c r="D26" s="86"/>
      <c r="E26" s="45" t="s">
        <v>70</v>
      </c>
      <c r="F26" s="46"/>
      <c r="G26" s="45" t="s">
        <v>66</v>
      </c>
      <c r="H26" s="45"/>
      <c r="I26" s="85" t="s">
        <v>23</v>
      </c>
      <c r="J26" s="87"/>
    </row>
    <row r="27" spans="1:11" ht="54" x14ac:dyDescent="0.25">
      <c r="A27" s="18" t="s">
        <v>64</v>
      </c>
      <c r="B27" s="19" t="s">
        <v>24</v>
      </c>
      <c r="C27" s="19" t="s">
        <v>35</v>
      </c>
      <c r="D27" s="19" t="s">
        <v>36</v>
      </c>
      <c r="E27" s="19" t="s">
        <v>37</v>
      </c>
      <c r="F27" s="19" t="s">
        <v>38</v>
      </c>
      <c r="G27" s="19" t="s">
        <v>39</v>
      </c>
      <c r="H27" s="19" t="s">
        <v>40</v>
      </c>
      <c r="I27" s="19" t="s">
        <v>41</v>
      </c>
      <c r="J27" s="20" t="s">
        <v>42</v>
      </c>
    </row>
    <row r="28" spans="1:11" ht="131.25" customHeight="1" x14ac:dyDescent="0.25">
      <c r="A28" s="26" t="s">
        <v>56</v>
      </c>
      <c r="B28" s="27" t="s">
        <v>57</v>
      </c>
      <c r="C28" s="21">
        <v>1400</v>
      </c>
      <c r="D28" s="22">
        <v>179756600</v>
      </c>
      <c r="E28" s="21">
        <v>700</v>
      </c>
      <c r="F28" s="22">
        <v>10700000</v>
      </c>
      <c r="G28" s="23">
        <v>606</v>
      </c>
      <c r="H28" s="22">
        <v>59171900</v>
      </c>
      <c r="I28" s="24">
        <f>IF(G28&gt;0,G28/Tabla1[[#This Row],[Física
(C)]],0)</f>
        <v>0.86571428571428577</v>
      </c>
      <c r="J28" s="25">
        <f>IF(H28&gt;0,H28/F28,0)</f>
        <v>5.5300841121495328</v>
      </c>
    </row>
    <row r="29" spans="1:11" ht="23.25" customHeight="1" x14ac:dyDescent="0.25">
      <c r="A29" s="33" t="s">
        <v>25</v>
      </c>
      <c r="B29" s="34"/>
      <c r="C29" s="34"/>
      <c r="D29" s="34"/>
      <c r="E29" s="34"/>
      <c r="F29" s="34"/>
      <c r="G29" s="34"/>
      <c r="H29" s="34"/>
      <c r="I29" s="34"/>
      <c r="J29" s="35"/>
    </row>
    <row r="30" spans="1:11" ht="24.75" customHeight="1" thickBot="1" x14ac:dyDescent="0.3">
      <c r="A30" s="55" t="s">
        <v>26</v>
      </c>
      <c r="B30" s="56"/>
      <c r="C30" s="56"/>
      <c r="D30" s="56"/>
      <c r="E30" s="56"/>
      <c r="F30" s="56"/>
      <c r="G30" s="56"/>
      <c r="H30" s="56"/>
      <c r="I30" s="56"/>
      <c r="J30" s="57"/>
      <c r="K30" s="1"/>
    </row>
    <row r="31" spans="1:11" ht="26.25" customHeight="1" x14ac:dyDescent="0.25">
      <c r="A31" s="28" t="s">
        <v>27</v>
      </c>
      <c r="B31" s="58" t="s">
        <v>56</v>
      </c>
      <c r="C31" s="58"/>
      <c r="D31" s="58"/>
      <c r="E31" s="58"/>
      <c r="F31" s="58"/>
      <c r="G31" s="58"/>
      <c r="H31" s="58"/>
      <c r="I31" s="58"/>
      <c r="J31" s="59"/>
    </row>
    <row r="32" spans="1:11" ht="96.75" customHeight="1" x14ac:dyDescent="0.25">
      <c r="A32" s="29" t="s">
        <v>28</v>
      </c>
      <c r="B32" s="48" t="s">
        <v>62</v>
      </c>
      <c r="C32" s="48"/>
      <c r="D32" s="48"/>
      <c r="E32" s="48"/>
      <c r="F32" s="48"/>
      <c r="G32" s="48"/>
      <c r="H32" s="48"/>
      <c r="I32" s="48"/>
      <c r="J32" s="48"/>
    </row>
    <row r="33" spans="1:10" ht="171.75" customHeight="1" x14ac:dyDescent="0.25">
      <c r="A33" s="29" t="s">
        <v>29</v>
      </c>
      <c r="B33" s="47" t="s">
        <v>67</v>
      </c>
      <c r="C33" s="48"/>
      <c r="D33" s="48"/>
      <c r="E33" s="48"/>
      <c r="F33" s="48"/>
      <c r="G33" s="48"/>
      <c r="H33" s="48"/>
      <c r="I33" s="48"/>
      <c r="J33" s="48"/>
    </row>
    <row r="34" spans="1:10" ht="63.75" customHeight="1" x14ac:dyDescent="0.25">
      <c r="A34" s="30" t="s">
        <v>30</v>
      </c>
      <c r="B34" s="47" t="s">
        <v>71</v>
      </c>
      <c r="C34" s="48"/>
      <c r="D34" s="48"/>
      <c r="E34" s="48"/>
      <c r="F34" s="48"/>
      <c r="G34" s="48"/>
      <c r="H34" s="48"/>
      <c r="I34" s="48"/>
      <c r="J34" s="48"/>
    </row>
    <row r="35" spans="1:10" ht="27.75" customHeight="1" x14ac:dyDescent="0.25">
      <c r="A35" s="33" t="s">
        <v>69</v>
      </c>
      <c r="B35" s="34"/>
      <c r="C35" s="34"/>
      <c r="D35" s="34"/>
      <c r="E35" s="34"/>
      <c r="F35" s="34"/>
      <c r="G35" s="34"/>
      <c r="H35" s="34"/>
      <c r="I35" s="34"/>
      <c r="J35" s="35"/>
    </row>
    <row r="36" spans="1:10" ht="22.5" customHeight="1" x14ac:dyDescent="0.25">
      <c r="A36" s="36" t="s">
        <v>31</v>
      </c>
      <c r="B36" s="37"/>
      <c r="C36" s="37"/>
      <c r="D36" s="37"/>
      <c r="E36" s="37"/>
      <c r="F36" s="37"/>
      <c r="G36" s="37"/>
      <c r="H36" s="37"/>
      <c r="I36" s="37"/>
      <c r="J36" s="38"/>
    </row>
    <row r="37" spans="1:10" ht="15.75" thickBot="1" x14ac:dyDescent="0.3"/>
    <row r="38" spans="1:10" ht="15.75" customHeight="1" thickBot="1" x14ac:dyDescent="0.3">
      <c r="A38" s="49" t="s">
        <v>59</v>
      </c>
      <c r="B38" s="50"/>
      <c r="C38" s="50"/>
      <c r="D38" s="50"/>
      <c r="E38" s="50"/>
      <c r="F38" s="50"/>
      <c r="G38" s="50"/>
      <c r="H38" s="50"/>
      <c r="I38" s="50"/>
      <c r="J38" s="51"/>
    </row>
    <row r="39" spans="1:10" x14ac:dyDescent="0.25">
      <c r="B39" s="6"/>
      <c r="C39" s="6"/>
      <c r="D39" s="6"/>
      <c r="E39" s="6"/>
      <c r="F39" s="6"/>
      <c r="G39" s="6"/>
      <c r="H39" s="6"/>
      <c r="I39" s="6"/>
      <c r="J39" s="6"/>
    </row>
  </sheetData>
  <mergeCells count="46">
    <mergeCell ref="A22:J22"/>
    <mergeCell ref="A23:B23"/>
    <mergeCell ref="C26:D26"/>
    <mergeCell ref="G26:H26"/>
    <mergeCell ref="I26:J26"/>
    <mergeCell ref="C24:E24"/>
    <mergeCell ref="A16:J16"/>
    <mergeCell ref="B17:J17"/>
    <mergeCell ref="B18:J18"/>
    <mergeCell ref="B19:J19"/>
    <mergeCell ref="A21:J21"/>
    <mergeCell ref="B1:J1"/>
    <mergeCell ref="B2:C2"/>
    <mergeCell ref="D2:H2"/>
    <mergeCell ref="B3:C3"/>
    <mergeCell ref="D3:H3"/>
    <mergeCell ref="B7:J7"/>
    <mergeCell ref="B10:J10"/>
    <mergeCell ref="B11:J11"/>
    <mergeCell ref="A12:J12"/>
    <mergeCell ref="A4:J4"/>
    <mergeCell ref="A5:J5"/>
    <mergeCell ref="A6:J6"/>
    <mergeCell ref="A38:J38"/>
    <mergeCell ref="B8:J8"/>
    <mergeCell ref="B9:J9"/>
    <mergeCell ref="B20:J20"/>
    <mergeCell ref="A29:J29"/>
    <mergeCell ref="A30:J30"/>
    <mergeCell ref="B31:J31"/>
    <mergeCell ref="B32:J32"/>
    <mergeCell ref="B34:J34"/>
    <mergeCell ref="A24:B24"/>
    <mergeCell ref="I24:J24"/>
    <mergeCell ref="A25:J25"/>
    <mergeCell ref="I23:J23"/>
    <mergeCell ref="C13:J13"/>
    <mergeCell ref="C15:J15"/>
    <mergeCell ref="C14:J14"/>
    <mergeCell ref="A35:J35"/>
    <mergeCell ref="A36:J36"/>
    <mergeCell ref="C23:E23"/>
    <mergeCell ref="F23:H23"/>
    <mergeCell ref="F24:H24"/>
    <mergeCell ref="E26:F26"/>
    <mergeCell ref="B33:J33"/>
  </mergeCells>
  <phoneticPr fontId="4" type="noConversion"/>
  <dataValidations xWindow="703" yWindow="670" count="15">
    <dataValidation allowBlank="1" showInputMessage="1" showErrorMessage="1" prompt="Monto presupuestado para el producto" sqref="F27 E28:F28 D27:D28" xr:uid="{00000000-0002-0000-0000-000000000000}"/>
    <dataValidation allowBlank="1" showInputMessage="1" showErrorMessage="1" prompt="Meta anual del indicador" sqref="E27 C27:C28" xr:uid="{00000000-0002-0000-0000-000001000000}"/>
    <dataValidation allowBlank="1" showInputMessage="1" showErrorMessage="1" prompt="¿En qué consiste el programa?" sqref="B18:J18" xr:uid="{00000000-0002-0000-0000-000002000000}"/>
    <dataValidation allowBlank="1" showInputMessage="1" showErrorMessage="1" prompt="Presupuesto del programa" sqref="A24:C24 F24" xr:uid="{00000000-0002-0000-0000-000003000000}"/>
    <dataValidation allowBlank="1" showInputMessage="1" showErrorMessage="1" prompt="1. Describir lo plasmado en el presupuesto_x000a_2. Describir lo alcanzado en términos financieros y de producción " sqref="B33:J34" xr:uid="{00000000-0002-0000-0000-000006000000}"/>
    <dataValidation allowBlank="1" showInputMessage="1" showErrorMessage="1" prompt="¿En qué consiste el producto? su objetivo" sqref="B32:J32" xr:uid="{00000000-0002-0000-0000-000007000000}"/>
    <dataValidation allowBlank="1" showInputMessage="1" showErrorMessage="1" prompt="Nombre del producto" sqref="B31:J31" xr:uid="{00000000-0002-0000-0000-000008000000}"/>
    <dataValidation allowBlank="1" showInputMessage="1" showErrorMessage="1" prompt="¿A quién va dirigido el programa?, ¿qué característica tiene esta población que requiere ser beneficiada?" sqref="B19:J19" xr:uid="{00000000-0002-0000-0000-000009000000}"/>
    <dataValidation allowBlank="1" showInputMessage="1" prompt="Nombre del capítulo" sqref="B7:J9" xr:uid="{00000000-0002-0000-0000-00000A000000}"/>
    <dataValidation allowBlank="1" sqref="A7" xr:uid="{00000000-0002-0000-0000-00000B000000}"/>
    <dataValidation allowBlank="1" showInputMessage="1" showErrorMessage="1" prompt="Monto ejecutado en el trimestre" sqref="H27:H28" xr:uid="{00000000-0002-0000-0000-00000C000000}"/>
    <dataValidation allowBlank="1" showInputMessage="1" showErrorMessage="1" prompt="Meta alcanzada en el trimestre" sqref="G27:G28" xr:uid="{00000000-0002-0000-0000-00000D000000}"/>
    <dataValidation allowBlank="1" showInputMessage="1" showErrorMessage="1" prompt="Nombre del indicador" sqref="B27:B28" xr:uid="{00000000-0002-0000-0000-00000E000000}"/>
    <dataValidation allowBlank="1" showInputMessage="1" showErrorMessage="1" prompt="Nombre de cada producto" sqref="A27:A28" xr:uid="{00000000-0002-0000-0000-00000F000000}"/>
    <dataValidation allowBlank="1" showInputMessage="1" showErrorMessage="1" prompt="Oportunidades de mejora identificadas" sqref="A38:J38" xr:uid="{9F0D5597-717A-4926-BBD8-3BE87A8D060F}"/>
  </dataValidations>
  <printOptions horizontalCentered="1" verticalCentered="1"/>
  <pageMargins left="0.31496062992126" right="0.31496062992126" top="0.35433070866141703" bottom="0.35433070866141703" header="0.31496062992126" footer="0.31496062992126"/>
  <pageSetup scale="57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Tanmy Rodriguez Pichardo</cp:lastModifiedBy>
  <cp:lastPrinted>2022-11-25T14:22:34Z</cp:lastPrinted>
  <dcterms:created xsi:type="dcterms:W3CDTF">2021-03-22T15:50:10Z</dcterms:created>
  <dcterms:modified xsi:type="dcterms:W3CDTF">2022-11-25T14:23:04Z</dcterms:modified>
</cp:coreProperties>
</file>