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2/12. Diciembre 2022/"/>
    </mc:Choice>
  </mc:AlternateContent>
  <xr:revisionPtr revIDLastSave="1642" documentId="8_{8BD8E3C2-CC2B-4983-90B7-F73E2EB4EC37}" xr6:coauthVersionLast="47" xr6:coauthVersionMax="47" xr10:uidLastSave="{FB4FE86B-068D-422C-B551-B4725C6D0F94}"/>
  <bookViews>
    <workbookView xWindow="-120" yWindow="-120" windowWidth="24240" windowHeight="131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4" l="1"/>
  <c r="F53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G24" i="14"/>
  <c r="G13" i="14"/>
  <c r="G23" i="14"/>
  <c r="G34" i="14"/>
  <c r="G44" i="14"/>
  <c r="G41" i="14"/>
  <c r="G42" i="14"/>
  <c r="G39" i="14"/>
  <c r="G45" i="14"/>
  <c r="G35" i="14"/>
  <c r="G36" i="14"/>
  <c r="G49" i="14"/>
  <c r="G19" i="14"/>
  <c r="G47" i="14"/>
  <c r="G12" i="14"/>
  <c r="G8" i="14"/>
  <c r="G14" i="14"/>
  <c r="G22" i="14"/>
  <c r="G15" i="14"/>
  <c r="G16" i="14"/>
  <c r="G25" i="14"/>
  <c r="G26" i="14"/>
  <c r="G20" i="14"/>
  <c r="G27" i="14"/>
  <c r="G30" i="14"/>
  <c r="G31" i="14"/>
  <c r="G29" i="14"/>
  <c r="G28" i="14"/>
  <c r="G32" i="14"/>
  <c r="G37" i="14"/>
  <c r="G43" i="14"/>
  <c r="G50" i="14"/>
  <c r="G48" i="14"/>
  <c r="G21" i="14"/>
  <c r="G46" i="14"/>
  <c r="G38" i="14"/>
  <c r="G51" i="14"/>
  <c r="G52" i="14"/>
  <c r="G7" i="14"/>
  <c r="G9" i="14"/>
  <c r="G10" i="14"/>
  <c r="G17" i="14" l="1"/>
  <c r="G33" i="14"/>
  <c r="G6" i="14" l="1"/>
  <c r="G18" i="14"/>
  <c r="G11" i="14"/>
  <c r="H53" i="14" l="1"/>
</calcChain>
</file>

<file path=xl/sharedStrings.xml><?xml version="1.0" encoding="utf-8"?>
<sst xmlns="http://schemas.openxmlformats.org/spreadsheetml/2006/main" count="208" uniqueCount="152">
  <si>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</si>
  <si>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</si>
  <si>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</si>
  <si>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</si>
  <si>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</si>
  <si>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</si>
  <si>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</si>
  <si>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</si>
  <si>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</si>
  <si>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</si>
  <si>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</si>
  <si>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</si>
  <si>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</si>
  <si>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</si>
  <si>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</si>
  <si>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</si>
  <si>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</si>
  <si>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</si>
  <si>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</si>
  <si>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</si>
  <si>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Roberto Rodríguez</t>
  </si>
  <si>
    <t>Vicerrector Administrativo</t>
  </si>
  <si>
    <t>Sunix Petroleum, SRL</t>
  </si>
  <si>
    <t xml:space="preserve">Columbus Networks Dominicana, S. A. </t>
  </si>
  <si>
    <t>Adquisición de equipos de tecnología para uso de este INESDYC</t>
  </si>
  <si>
    <t>MRO mantenimiento Operación &amp; Reparación</t>
  </si>
  <si>
    <t>GTG Industrial, SRL</t>
  </si>
  <si>
    <t>FL Betances &amp; Asociados, S.R.L.</t>
  </si>
  <si>
    <t xml:space="preserve">                                                          Al 31 de Diciembre del año 2022</t>
  </si>
  <si>
    <t>Tekhnetos, EIRL</t>
  </si>
  <si>
    <t>Solicitud de adquisición de licencia de Mandarin</t>
  </si>
  <si>
    <t>B1500000171</t>
  </si>
  <si>
    <t>B1500003937</t>
  </si>
  <si>
    <t>B1500000507</t>
  </si>
  <si>
    <t>LE Tailleur, SRL</t>
  </si>
  <si>
    <t>Adquisición de uniformes para los colaboradores de este INESDYC</t>
  </si>
  <si>
    <t>B1500000229</t>
  </si>
  <si>
    <t>B1500000233</t>
  </si>
  <si>
    <t>Bibliomarketing, SRL</t>
  </si>
  <si>
    <t>B1500000043</t>
  </si>
  <si>
    <t>Industrias Banilejas, SAS</t>
  </si>
  <si>
    <t>Compra de café para uso de este INESDYC</t>
  </si>
  <si>
    <t>E450000001256</t>
  </si>
  <si>
    <t>B1500004011</t>
  </si>
  <si>
    <t>B1500001750</t>
  </si>
  <si>
    <t>Xiomari Veloz D' Lujo Fiesta, SRL</t>
  </si>
  <si>
    <t>Lagomme Supply</t>
  </si>
  <si>
    <t>B1500000020</t>
  </si>
  <si>
    <t>Dipuglia PC Outlet Store, SRL</t>
  </si>
  <si>
    <t xml:space="preserve">B1500000669 </t>
  </si>
  <si>
    <t>B1500001684</t>
  </si>
  <si>
    <t>Santo Domingo Motors Company, S.D.</t>
  </si>
  <si>
    <t>B1500023933</t>
  </si>
  <si>
    <t>Nap del Caribe</t>
  </si>
  <si>
    <t>B1500001233</t>
  </si>
  <si>
    <t>Technology, Knowledge &amp; Services, SRL</t>
  </si>
  <si>
    <t>B1500000083</t>
  </si>
  <si>
    <t>Sigmatec, SRL</t>
  </si>
  <si>
    <t>Contratación de servicios curso Power PI</t>
  </si>
  <si>
    <t>B1500000240</t>
  </si>
  <si>
    <t>Compañia Dominicana de Telefones</t>
  </si>
  <si>
    <t>Servicio de telefonía movil para uso de los empleados de este INESDYC, Dic-2022</t>
  </si>
  <si>
    <t>B1500190337</t>
  </si>
  <si>
    <t>Magna Motors</t>
  </si>
  <si>
    <t>Servicio de mant. Y reparación de veh. Asignado a la encargada administrativa de este INESDYC</t>
  </si>
  <si>
    <t>B1500005830</t>
  </si>
  <si>
    <t>B1500005771</t>
  </si>
  <si>
    <t>Merca del Atlantico, SRL</t>
  </si>
  <si>
    <t>Pago por adquisición de refigerios y almuerzo para actividades de este INESDYC</t>
  </si>
  <si>
    <t>B1500000512</t>
  </si>
  <si>
    <t>Solicitud de compra de bomba de agua para la cisterna de este INESDYC</t>
  </si>
  <si>
    <t>B1500000386</t>
  </si>
  <si>
    <t>B1500084189</t>
  </si>
  <si>
    <t>Corporación Copycorp, RD</t>
  </si>
  <si>
    <t>B1500000951</t>
  </si>
  <si>
    <t>B1500000527</t>
  </si>
  <si>
    <t>Computer Technology And Service</t>
  </si>
  <si>
    <t>B1500000073</t>
  </si>
  <si>
    <t>Metro Tecnologia,  SRL</t>
  </si>
  <si>
    <t>Adquisición de pines de la Institución</t>
  </si>
  <si>
    <t>DBC Dominican Business Creative EIRL</t>
  </si>
  <si>
    <t>B1500000106</t>
  </si>
  <si>
    <t>Servicio de decoración para el encendido de la Navidad de este INESDYC</t>
  </si>
  <si>
    <t>Di Fiore</t>
  </si>
  <si>
    <t>B1500000033</t>
  </si>
  <si>
    <t>Adquisición compra de equipos de audiovisuales</t>
  </si>
  <si>
    <t>Simbel</t>
  </si>
  <si>
    <t>B1500000217</t>
  </si>
  <si>
    <t>Adquisición de equipos audiovisuales</t>
  </si>
  <si>
    <t>Compu-Office Dominicana, SRL</t>
  </si>
  <si>
    <t>B1500003373</t>
  </si>
  <si>
    <t>Compra de equipos de audiovisuales para uso de este INESDYC</t>
  </si>
  <si>
    <t>B1500001401</t>
  </si>
  <si>
    <t>Compra de mobiliarios para uso de este INESDYC</t>
  </si>
  <si>
    <t>B1500001400</t>
  </si>
  <si>
    <t>Servicio de mantenimiento veh. Asignado al vicerrector administrativo de este INESDYC</t>
  </si>
  <si>
    <t>B1500023854</t>
  </si>
  <si>
    <t>Solicitud de compra de moviliario para uso de este INESDYC</t>
  </si>
  <si>
    <t>Muebles Omar, S.A.</t>
  </si>
  <si>
    <t>B1500002656</t>
  </si>
  <si>
    <t>Compra e instalación de aires acondicionado para uso de este INESDYC</t>
  </si>
  <si>
    <t>Victor García Acondicionado, SRL</t>
  </si>
  <si>
    <t>B1500002310</t>
  </si>
  <si>
    <t>Gat Office</t>
  </si>
  <si>
    <t>B1500000431</t>
  </si>
  <si>
    <t>Provesol</t>
  </si>
  <si>
    <t>Aquisición de consola de video para uso de este INESDYC</t>
  </si>
  <si>
    <t>B1500001122</t>
  </si>
  <si>
    <t>B1500000142</t>
  </si>
  <si>
    <t>Kairosimport, SRL</t>
  </si>
  <si>
    <t>Massulia, SRL</t>
  </si>
  <si>
    <t>Compra de consola de audio</t>
  </si>
  <si>
    <t>B1500000006</t>
  </si>
  <si>
    <t>Sinergit</t>
  </si>
  <si>
    <t>B1500000720</t>
  </si>
  <si>
    <t>Adquisición de toner para uso de este INESDYC</t>
  </si>
  <si>
    <t>B1500003439</t>
  </si>
  <si>
    <t>ABC Academy Of Bussiness and Coaching, srl</t>
  </si>
  <si>
    <t>B1500000066</t>
  </si>
  <si>
    <t>B1500003038</t>
  </si>
  <si>
    <t>American Business Machine, SRL</t>
  </si>
  <si>
    <t>B1500001967</t>
  </si>
  <si>
    <t>Pago por adquisición de accesorios y conectores de tecnología para este INESDYC</t>
  </si>
  <si>
    <t>Aiclasp Comercial</t>
  </si>
  <si>
    <t>B1500000059</t>
  </si>
  <si>
    <t>Pago servicio de montaje para la VI Graduación ordinaria de Postgrado</t>
  </si>
  <si>
    <t>Adevents, SRL</t>
  </si>
  <si>
    <t>B1500000110</t>
  </si>
  <si>
    <t>Solicitud de contratación servicio técnico profesional</t>
  </si>
  <si>
    <t>Grace Yvanova Pons Díaz</t>
  </si>
  <si>
    <t>B1500000029</t>
  </si>
  <si>
    <t>Pago por servicio de intenet de este INESDYC corresp. A noviembre 2022</t>
  </si>
  <si>
    <t>Compra de Materiales de ferretería para uso de este INESDYC</t>
  </si>
  <si>
    <t>Adquisición de ticket de combustible para uso de este INESDYC</t>
  </si>
  <si>
    <t>Compra de equipos de seguridad para uso de este INESDYC</t>
  </si>
  <si>
    <t>Adquisición de accesorios y conectores de tecnología</t>
  </si>
  <si>
    <t>Servicio de mantenimiento y reparación vehículo asignado a la mensajeria</t>
  </si>
  <si>
    <t>Servicio de intenet de este INESDYC correspondiente al mes de diciembre 2022</t>
  </si>
  <si>
    <t>Pago 80% restante por suscripción a publicaciones periódicas</t>
  </si>
  <si>
    <t xml:space="preserve">Pago por contratación servicio de alquiler para la charla-taller "Compromisos con los Resultados" </t>
  </si>
  <si>
    <t>Pago 4 de 7, por servicio de mantenimiento y soporte del software de gestión academica Probus</t>
  </si>
  <si>
    <t>Pago contratación de servicio de capacitación para desarrollo de la competencia compromiso de los resultados de este INESDYC</t>
  </si>
  <si>
    <t>Servicio de mantenimiento y reparación vehículo asignado al Rector de este INESDYC</t>
  </si>
  <si>
    <t>Pago por adquisición de toner para uso de este INESDYC</t>
  </si>
  <si>
    <t xml:space="preserve">Pago contratación de servicios de alojamiento de maquinas virtuales en la nube </t>
  </si>
  <si>
    <t>Pago de aquisición de papeles de baño para uso de este INESDYC</t>
  </si>
  <si>
    <t>Servicio de reparación vehículo asignado a la enc. administrativa de este INESDYC</t>
  </si>
  <si>
    <t>Pago solicitud de compra de moviliario para uso de este INESDYC</t>
  </si>
  <si>
    <t xml:space="preserve">                                                   Aprobado Por:</t>
  </si>
  <si>
    <t>Ramirez &amp; Mojica Envoy Pack Courier Express, SRL</t>
  </si>
  <si>
    <t>Centro Automotriz Remesa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</si>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</sst>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0</xdr:rowOff>
    </xdr:from>
    <xdr:to>
      <xdr:col>1</xdr:col>
      <xdr:colOff>1209675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0"/>
          <a:ext cx="70485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72"/>
  <sheetViews>
    <sheetView showGridLines="0" tabSelected="1" topLeftCell="A31" zoomScaleNormal="100" workbookViewId="0">
      <selection activeCell="G45" sqref="G45"/>
    </sheetView>
  </sheetViews>
  <sheetFormatPr baseColWidth="10" defaultRowHeight="15" x14ac:dyDescent="0.25"/>
  <cols>
    <col min="1" max="1" width="3.7109375" customWidth="1"/>
    <col min="2" max="2" width="44.42578125" customWidth="1"/>
    <col min="3" max="3" width="71.85546875" customWidth="1"/>
    <col min="4" max="4" width="14.28515625" customWidth="1"/>
    <col min="5" max="5" width="11.28515625" style="21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7" t="s">
        <v>11</v>
      </c>
    </row>
    <row r="2" spans="1:9" ht="18.75" x14ac:dyDescent="0.3">
      <c r="A2" t="s">
        <v>4</v>
      </c>
      <c r="C2" s="18" t="s">
        <v>16</v>
      </c>
    </row>
    <row r="3" spans="1:9" ht="18.75" x14ac:dyDescent="0.3">
      <c r="C3" s="18" t="s">
        <v>28</v>
      </c>
    </row>
    <row r="4" spans="1:9" ht="18.75" x14ac:dyDescent="0.3">
      <c r="C4" s="19" t="s">
        <v>17</v>
      </c>
      <c r="D4" s="4"/>
    </row>
    <row r="5" spans="1:9" s="2" customFormat="1" ht="58.5" customHeight="1" x14ac:dyDescent="0.25">
      <c r="A5" s="5" t="s">
        <v>0</v>
      </c>
      <c r="B5" s="5" t="s">
        <v>1</v>
      </c>
      <c r="C5" s="5" t="s">
        <v>3</v>
      </c>
      <c r="D5" s="6" t="s">
        <v>9</v>
      </c>
      <c r="E5" s="6" t="s">
        <v>8</v>
      </c>
      <c r="F5" s="6" t="s">
        <v>10</v>
      </c>
      <c r="G5" s="6" t="s">
        <v>6</v>
      </c>
      <c r="H5" s="6" t="s">
        <v>7</v>
      </c>
      <c r="I5" s="6" t="s">
        <v>5</v>
      </c>
    </row>
    <row r="6" spans="1:9" s="2" customFormat="1" x14ac:dyDescent="0.25">
      <c r="A6" s="3">
        <v>1</v>
      </c>
      <c r="B6" s="13" t="s">
        <v>23</v>
      </c>
      <c r="C6" s="1" t="s">
        <v>131</v>
      </c>
      <c r="D6" s="13" t="s">
        <v>32</v>
      </c>
      <c r="E6" s="16">
        <v>44866</v>
      </c>
      <c r="F6" s="20">
        <v>412811.2</v>
      </c>
      <c r="G6" s="20">
        <f t="shared" ref="G6:G17" si="0">+F6</f>
        <v>412811.2</v>
      </c>
      <c r="H6" s="20">
        <v>0</v>
      </c>
      <c r="I6" s="3" t="s">
        <v>151</v>
      </c>
    </row>
    <row r="7" spans="1:9" s="2" customFormat="1" x14ac:dyDescent="0.25">
      <c r="A7" s="3">
        <v>2</v>
      </c>
      <c r="B7" s="13" t="s">
        <v>123</v>
      </c>
      <c r="C7" s="1" t="s">
        <v>132</v>
      </c>
      <c r="D7" s="13" t="s">
        <v>124</v>
      </c>
      <c r="E7" s="16">
        <v>44868</v>
      </c>
      <c r="F7" s="7">
        <v>38650</v>
      </c>
      <c r="G7" s="20">
        <f t="shared" si="0"/>
        <v>38650</v>
      </c>
      <c r="H7" s="20">
        <v>0</v>
      </c>
      <c r="I7" s="3" t="s">
        <v>151</v>
      </c>
    </row>
    <row r="8" spans="1:9" x14ac:dyDescent="0.25">
      <c r="A8" s="3">
        <v>3</v>
      </c>
      <c r="B8" s="13" t="s">
        <v>22</v>
      </c>
      <c r="C8" s="1" t="s">
        <v>133</v>
      </c>
      <c r="D8" s="13" t="s">
        <v>72</v>
      </c>
      <c r="E8" s="16">
        <v>44873</v>
      </c>
      <c r="F8" s="7">
        <v>1247000</v>
      </c>
      <c r="G8" s="20">
        <f t="shared" si="0"/>
        <v>1247000</v>
      </c>
      <c r="H8" s="20">
        <v>0</v>
      </c>
      <c r="I8" s="3" t="s">
        <v>151</v>
      </c>
    </row>
    <row r="9" spans="1:9" s="2" customFormat="1" x14ac:dyDescent="0.25">
      <c r="A9" s="3">
        <f>A8+1</f>
        <v>4</v>
      </c>
      <c r="B9" s="13" t="s">
        <v>126</v>
      </c>
      <c r="C9" s="1" t="s">
        <v>125</v>
      </c>
      <c r="D9" s="13" t="s">
        <v>127</v>
      </c>
      <c r="E9" s="16">
        <v>44882</v>
      </c>
      <c r="F9" s="7">
        <v>489700</v>
      </c>
      <c r="G9" s="20">
        <f t="shared" si="0"/>
        <v>489700</v>
      </c>
      <c r="H9" s="20">
        <v>0</v>
      </c>
      <c r="I9" s="3" t="s">
        <v>151</v>
      </c>
    </row>
    <row r="10" spans="1:9" s="2" customFormat="1" x14ac:dyDescent="0.25">
      <c r="A10" s="3">
        <f t="shared" ref="A10:A52" si="1">A9+1</f>
        <v>5</v>
      </c>
      <c r="B10" s="13" t="s">
        <v>129</v>
      </c>
      <c r="C10" s="1" t="s">
        <v>128</v>
      </c>
      <c r="D10" s="13" t="s">
        <v>130</v>
      </c>
      <c r="E10" s="16">
        <v>44883</v>
      </c>
      <c r="F10" s="7">
        <v>50000</v>
      </c>
      <c r="G10" s="20">
        <f t="shared" si="0"/>
        <v>50000</v>
      </c>
      <c r="H10" s="20">
        <v>0</v>
      </c>
      <c r="I10" s="3" t="s">
        <v>151</v>
      </c>
    </row>
    <row r="11" spans="1:9" s="2" customFormat="1" x14ac:dyDescent="0.25">
      <c r="A11" s="3">
        <f t="shared" si="1"/>
        <v>6</v>
      </c>
      <c r="B11" s="13" t="s">
        <v>29</v>
      </c>
      <c r="C11" s="1" t="s">
        <v>30</v>
      </c>
      <c r="D11" s="13" t="s">
        <v>31</v>
      </c>
      <c r="E11" s="16">
        <v>44888</v>
      </c>
      <c r="F11" s="20">
        <v>81967.520000000004</v>
      </c>
      <c r="G11" s="20">
        <f t="shared" si="0"/>
        <v>81967.520000000004</v>
      </c>
      <c r="H11" s="20">
        <v>0</v>
      </c>
      <c r="I11" s="3" t="s">
        <v>151</v>
      </c>
    </row>
    <row r="12" spans="1:9" x14ac:dyDescent="0.25">
      <c r="A12" s="3">
        <f t="shared" si="1"/>
        <v>7</v>
      </c>
      <c r="B12" s="13" t="s">
        <v>25</v>
      </c>
      <c r="C12" s="1" t="s">
        <v>70</v>
      </c>
      <c r="D12" s="13" t="s">
        <v>71</v>
      </c>
      <c r="E12" s="16">
        <v>44888</v>
      </c>
      <c r="F12" s="7">
        <v>38127.75</v>
      </c>
      <c r="G12" s="20">
        <f t="shared" si="0"/>
        <v>38127.75</v>
      </c>
      <c r="H12" s="20">
        <v>0</v>
      </c>
      <c r="I12" s="3" t="s">
        <v>151</v>
      </c>
    </row>
    <row r="13" spans="1:9" s="2" customFormat="1" x14ac:dyDescent="0.25">
      <c r="A13" s="3">
        <f t="shared" si="1"/>
        <v>8</v>
      </c>
      <c r="B13" s="13" t="s">
        <v>40</v>
      </c>
      <c r="C13" s="1" t="s">
        <v>41</v>
      </c>
      <c r="D13" s="13" t="s">
        <v>42</v>
      </c>
      <c r="E13" s="16">
        <v>44889</v>
      </c>
      <c r="F13" s="7">
        <v>68399.399999999994</v>
      </c>
      <c r="G13" s="20">
        <f t="shared" si="0"/>
        <v>68399.399999999994</v>
      </c>
      <c r="H13" s="20">
        <v>0</v>
      </c>
      <c r="I13" s="3" t="s">
        <v>151</v>
      </c>
    </row>
    <row r="14" spans="1:9" x14ac:dyDescent="0.25">
      <c r="A14" s="3">
        <f t="shared" si="1"/>
        <v>9</v>
      </c>
      <c r="B14" s="13" t="s">
        <v>73</v>
      </c>
      <c r="C14" s="1" t="s">
        <v>24</v>
      </c>
      <c r="D14" s="13" t="s">
        <v>74</v>
      </c>
      <c r="E14" s="16">
        <v>44889</v>
      </c>
      <c r="F14" s="7">
        <v>287748.73</v>
      </c>
      <c r="G14" s="20">
        <f t="shared" si="0"/>
        <v>287748.73</v>
      </c>
      <c r="H14" s="20">
        <v>0</v>
      </c>
      <c r="I14" s="3" t="s">
        <v>151</v>
      </c>
    </row>
    <row r="15" spans="1:9" x14ac:dyDescent="0.25">
      <c r="A15" s="3">
        <f t="shared" si="1"/>
        <v>10</v>
      </c>
      <c r="B15" s="13" t="s">
        <v>76</v>
      </c>
      <c r="C15" s="1" t="s">
        <v>134</v>
      </c>
      <c r="D15" s="13" t="s">
        <v>77</v>
      </c>
      <c r="E15" s="16">
        <v>44889</v>
      </c>
      <c r="F15" s="7">
        <v>2865.04</v>
      </c>
      <c r="G15" s="20">
        <f t="shared" si="0"/>
        <v>2865.04</v>
      </c>
      <c r="H15" s="20">
        <v>0</v>
      </c>
      <c r="I15" s="3" t="s">
        <v>151</v>
      </c>
    </row>
    <row r="16" spans="1:9" s="2" customFormat="1" x14ac:dyDescent="0.25">
      <c r="A16" s="3">
        <f t="shared" si="1"/>
        <v>11</v>
      </c>
      <c r="B16" s="13" t="s">
        <v>80</v>
      </c>
      <c r="C16" s="1" t="s">
        <v>79</v>
      </c>
      <c r="D16" s="13" t="s">
        <v>81</v>
      </c>
      <c r="E16" s="16">
        <v>44890</v>
      </c>
      <c r="F16" s="7">
        <v>157825</v>
      </c>
      <c r="G16" s="20">
        <f t="shared" si="0"/>
        <v>157825</v>
      </c>
      <c r="H16" s="20">
        <v>0</v>
      </c>
      <c r="I16" s="3" t="s">
        <v>151</v>
      </c>
    </row>
    <row r="17" spans="1:9" s="2" customFormat="1" x14ac:dyDescent="0.25">
      <c r="A17" s="3">
        <f t="shared" si="1"/>
        <v>12</v>
      </c>
      <c r="B17" s="13" t="s">
        <v>34</v>
      </c>
      <c r="C17" s="1" t="s">
        <v>35</v>
      </c>
      <c r="D17" s="13" t="s">
        <v>36</v>
      </c>
      <c r="E17" s="16">
        <v>44893</v>
      </c>
      <c r="F17" s="7">
        <v>567462</v>
      </c>
      <c r="G17" s="20">
        <f t="shared" si="0"/>
        <v>567462</v>
      </c>
      <c r="H17" s="20">
        <v>0</v>
      </c>
      <c r="I17" s="3" t="s">
        <v>151</v>
      </c>
    </row>
    <row r="18" spans="1:9" s="2" customFormat="1" x14ac:dyDescent="0.25">
      <c r="A18" s="3">
        <f t="shared" si="1"/>
        <v>13</v>
      </c>
      <c r="B18" s="13" t="s">
        <v>27</v>
      </c>
      <c r="C18" s="1" t="s">
        <v>135</v>
      </c>
      <c r="D18" s="13" t="s">
        <v>33</v>
      </c>
      <c r="E18" s="16">
        <v>44894</v>
      </c>
      <c r="F18" s="20">
        <v>69333.679999999993</v>
      </c>
      <c r="G18" s="20">
        <f t="shared" ref="G18:G45" si="2">+F18</f>
        <v>69333.679999999993</v>
      </c>
      <c r="H18" s="20">
        <v>0</v>
      </c>
      <c r="I18" s="3" t="s">
        <v>151</v>
      </c>
    </row>
    <row r="19" spans="1:9" x14ac:dyDescent="0.25">
      <c r="A19" s="3">
        <f t="shared" si="1"/>
        <v>14</v>
      </c>
      <c r="B19" s="13" t="s">
        <v>63</v>
      </c>
      <c r="C19" s="1" t="s">
        <v>136</v>
      </c>
      <c r="D19" s="13" t="s">
        <v>66</v>
      </c>
      <c r="E19" s="16">
        <v>44894</v>
      </c>
      <c r="F19" s="7">
        <v>8503.36</v>
      </c>
      <c r="G19" s="20">
        <f t="shared" ref="G19:G32" si="3">+F19</f>
        <v>8503.36</v>
      </c>
      <c r="H19" s="20">
        <v>0</v>
      </c>
      <c r="I19" s="3" t="s">
        <v>151</v>
      </c>
    </row>
    <row r="20" spans="1:9" x14ac:dyDescent="0.25">
      <c r="A20" s="3">
        <f t="shared" si="1"/>
        <v>15</v>
      </c>
      <c r="B20" s="13" t="s">
        <v>89</v>
      </c>
      <c r="C20" s="1" t="s">
        <v>88</v>
      </c>
      <c r="D20" s="13" t="s">
        <v>90</v>
      </c>
      <c r="E20" s="16">
        <v>44894</v>
      </c>
      <c r="F20" s="7">
        <v>41745.24</v>
      </c>
      <c r="G20" s="20">
        <f t="shared" si="3"/>
        <v>41745.24</v>
      </c>
      <c r="H20" s="20">
        <v>0</v>
      </c>
      <c r="I20" s="3" t="s">
        <v>151</v>
      </c>
    </row>
    <row r="21" spans="1:9" s="2" customFormat="1" x14ac:dyDescent="0.25">
      <c r="A21" s="3">
        <f t="shared" si="1"/>
        <v>16</v>
      </c>
      <c r="B21" s="13" t="s">
        <v>113</v>
      </c>
      <c r="C21" s="1" t="s">
        <v>24</v>
      </c>
      <c r="D21" s="13" t="s">
        <v>114</v>
      </c>
      <c r="E21" s="16">
        <v>44894</v>
      </c>
      <c r="F21" s="7">
        <v>281678.96000000002</v>
      </c>
      <c r="G21" s="20">
        <f t="shared" si="3"/>
        <v>281678.96000000002</v>
      </c>
      <c r="H21" s="20">
        <v>0</v>
      </c>
      <c r="I21" s="3" t="s">
        <v>151</v>
      </c>
    </row>
    <row r="22" spans="1:9" s="2" customFormat="1" x14ac:dyDescent="0.25">
      <c r="A22" s="3">
        <f t="shared" si="1"/>
        <v>17</v>
      </c>
      <c r="B22" s="13" t="s">
        <v>78</v>
      </c>
      <c r="C22" s="1" t="s">
        <v>134</v>
      </c>
      <c r="D22" s="13" t="s">
        <v>75</v>
      </c>
      <c r="E22" s="16">
        <v>44895</v>
      </c>
      <c r="F22" s="7">
        <v>69620</v>
      </c>
      <c r="G22" s="20">
        <f t="shared" si="3"/>
        <v>69620</v>
      </c>
      <c r="H22" s="20">
        <v>0</v>
      </c>
      <c r="I22" s="3" t="s">
        <v>151</v>
      </c>
    </row>
    <row r="23" spans="1:9" s="2" customFormat="1" x14ac:dyDescent="0.25">
      <c r="A23" s="3">
        <f t="shared" si="1"/>
        <v>18</v>
      </c>
      <c r="B23" s="13" t="s">
        <v>23</v>
      </c>
      <c r="C23" s="1" t="s">
        <v>137</v>
      </c>
      <c r="D23" s="13" t="s">
        <v>43</v>
      </c>
      <c r="E23" s="16">
        <v>44896</v>
      </c>
      <c r="F23" s="7">
        <v>412811.2</v>
      </c>
      <c r="G23" s="20">
        <f t="shared" si="3"/>
        <v>412811.2</v>
      </c>
      <c r="H23" s="20">
        <v>0</v>
      </c>
      <c r="I23" s="3" t="s">
        <v>151</v>
      </c>
    </row>
    <row r="24" spans="1:9" x14ac:dyDescent="0.25">
      <c r="A24" s="3">
        <f t="shared" si="1"/>
        <v>19</v>
      </c>
      <c r="B24" s="13" t="s">
        <v>38</v>
      </c>
      <c r="C24" s="1" t="s">
        <v>138</v>
      </c>
      <c r="D24" s="13" t="s">
        <v>39</v>
      </c>
      <c r="E24" s="16">
        <v>44900</v>
      </c>
      <c r="F24" s="7">
        <v>57790</v>
      </c>
      <c r="G24" s="20">
        <f t="shared" si="3"/>
        <v>57790</v>
      </c>
      <c r="H24" s="20">
        <v>0</v>
      </c>
      <c r="I24" s="3" t="s">
        <v>151</v>
      </c>
    </row>
    <row r="25" spans="1:9" s="2" customFormat="1" x14ac:dyDescent="0.25">
      <c r="A25" s="3">
        <f t="shared" si="1"/>
        <v>20</v>
      </c>
      <c r="B25" s="13" t="s">
        <v>83</v>
      </c>
      <c r="C25" s="1" t="s">
        <v>82</v>
      </c>
      <c r="D25" s="13" t="s">
        <v>84</v>
      </c>
      <c r="E25" s="16">
        <v>44901</v>
      </c>
      <c r="F25" s="7">
        <v>163702</v>
      </c>
      <c r="G25" s="20">
        <f t="shared" si="3"/>
        <v>163702</v>
      </c>
      <c r="H25" s="20">
        <v>0</v>
      </c>
      <c r="I25" s="3" t="s">
        <v>151</v>
      </c>
    </row>
    <row r="26" spans="1:9" s="2" customFormat="1" x14ac:dyDescent="0.25">
      <c r="A26" s="3">
        <f t="shared" si="1"/>
        <v>21</v>
      </c>
      <c r="B26" s="13" t="s">
        <v>86</v>
      </c>
      <c r="C26" s="1" t="s">
        <v>85</v>
      </c>
      <c r="D26" s="13" t="s">
        <v>87</v>
      </c>
      <c r="E26" s="16">
        <v>44901</v>
      </c>
      <c r="F26" s="7">
        <v>330579.98</v>
      </c>
      <c r="G26" s="20">
        <f t="shared" si="3"/>
        <v>330579.98</v>
      </c>
      <c r="H26" s="20">
        <v>0</v>
      </c>
      <c r="I26" s="3" t="s">
        <v>151</v>
      </c>
    </row>
    <row r="27" spans="1:9" ht="30" x14ac:dyDescent="0.25">
      <c r="A27" s="3">
        <f t="shared" si="1"/>
        <v>22</v>
      </c>
      <c r="B27" s="13" t="s">
        <v>63</v>
      </c>
      <c r="C27" s="23" t="s">
        <v>64</v>
      </c>
      <c r="D27" s="13" t="s">
        <v>65</v>
      </c>
      <c r="E27" s="16">
        <v>44902</v>
      </c>
      <c r="F27" s="20">
        <v>10788.54</v>
      </c>
      <c r="G27" s="20">
        <f t="shared" si="3"/>
        <v>10788.54</v>
      </c>
      <c r="H27" s="20">
        <v>0</v>
      </c>
      <c r="I27" s="3" t="s">
        <v>151</v>
      </c>
    </row>
    <row r="28" spans="1:9" x14ac:dyDescent="0.25">
      <c r="A28" s="3">
        <f t="shared" si="1"/>
        <v>23</v>
      </c>
      <c r="B28" s="13" t="s">
        <v>98</v>
      </c>
      <c r="C28" s="1" t="s">
        <v>97</v>
      </c>
      <c r="D28" s="13" t="s">
        <v>99</v>
      </c>
      <c r="E28" s="16">
        <v>44903</v>
      </c>
      <c r="F28" s="7">
        <v>32284.799999999999</v>
      </c>
      <c r="G28" s="20">
        <f t="shared" si="3"/>
        <v>32284.799999999999</v>
      </c>
      <c r="H28" s="20">
        <v>0</v>
      </c>
      <c r="I28" s="3" t="s">
        <v>151</v>
      </c>
    </row>
    <row r="29" spans="1:9" s="2" customFormat="1" ht="30" x14ac:dyDescent="0.25">
      <c r="A29" s="3">
        <f t="shared" si="1"/>
        <v>24</v>
      </c>
      <c r="B29" s="13" t="s">
        <v>51</v>
      </c>
      <c r="C29" s="23" t="s">
        <v>95</v>
      </c>
      <c r="D29" s="13" t="s">
        <v>96</v>
      </c>
      <c r="E29" s="16">
        <v>44904</v>
      </c>
      <c r="F29" s="7">
        <v>24091.82</v>
      </c>
      <c r="G29" s="20">
        <f t="shared" si="3"/>
        <v>24091.82</v>
      </c>
      <c r="H29" s="20">
        <v>0</v>
      </c>
      <c r="I29" s="3" t="s">
        <v>151</v>
      </c>
    </row>
    <row r="30" spans="1:9" ht="30" x14ac:dyDescent="0.25">
      <c r="A30" s="3">
        <f t="shared" si="1"/>
        <v>25</v>
      </c>
      <c r="B30" s="13" t="s">
        <v>149</v>
      </c>
      <c r="C30" s="1" t="s">
        <v>91</v>
      </c>
      <c r="D30" s="13" t="s">
        <v>92</v>
      </c>
      <c r="E30" s="16">
        <v>44907</v>
      </c>
      <c r="F30" s="7">
        <v>104848.9</v>
      </c>
      <c r="G30" s="20">
        <f t="shared" si="3"/>
        <v>104848.9</v>
      </c>
      <c r="H30" s="20">
        <v>0</v>
      </c>
      <c r="I30" s="3" t="s">
        <v>151</v>
      </c>
    </row>
    <row r="31" spans="1:9" s="2" customFormat="1" ht="30" x14ac:dyDescent="0.25">
      <c r="A31" s="3">
        <f t="shared" si="1"/>
        <v>26</v>
      </c>
      <c r="B31" s="13" t="s">
        <v>149</v>
      </c>
      <c r="C31" s="1" t="s">
        <v>93</v>
      </c>
      <c r="D31" s="13" t="s">
        <v>94</v>
      </c>
      <c r="E31" s="16">
        <v>44907</v>
      </c>
      <c r="F31" s="7">
        <v>134248.6</v>
      </c>
      <c r="G31" s="20">
        <f t="shared" si="3"/>
        <v>134248.6</v>
      </c>
      <c r="H31" s="20">
        <v>0</v>
      </c>
      <c r="I31" s="3" t="s">
        <v>151</v>
      </c>
    </row>
    <row r="32" spans="1:9" x14ac:dyDescent="0.25">
      <c r="A32" s="3">
        <f t="shared" si="1"/>
        <v>27</v>
      </c>
      <c r="B32" s="13" t="s">
        <v>101</v>
      </c>
      <c r="C32" s="1" t="s">
        <v>100</v>
      </c>
      <c r="D32" s="13" t="s">
        <v>102</v>
      </c>
      <c r="E32" s="16">
        <v>44907</v>
      </c>
      <c r="F32" s="7">
        <v>541000.01</v>
      </c>
      <c r="G32" s="20">
        <f t="shared" si="3"/>
        <v>541000.01</v>
      </c>
      <c r="H32" s="20">
        <v>0</v>
      </c>
      <c r="I32" s="3" t="s">
        <v>151</v>
      </c>
    </row>
    <row r="33" spans="1:9" s="2" customFormat="1" x14ac:dyDescent="0.25">
      <c r="A33" s="3">
        <f t="shared" si="1"/>
        <v>28</v>
      </c>
      <c r="B33" s="13" t="s">
        <v>34</v>
      </c>
      <c r="C33" s="1" t="s">
        <v>35</v>
      </c>
      <c r="D33" s="13" t="s">
        <v>37</v>
      </c>
      <c r="E33" s="16">
        <v>44909</v>
      </c>
      <c r="F33" s="7">
        <v>68569.8</v>
      </c>
      <c r="G33" s="20">
        <f t="shared" si="2"/>
        <v>68569.8</v>
      </c>
      <c r="H33" s="20">
        <v>0</v>
      </c>
      <c r="I33" s="3" t="s">
        <v>151</v>
      </c>
    </row>
    <row r="34" spans="1:9" ht="30" x14ac:dyDescent="0.25">
      <c r="A34" s="3">
        <f t="shared" si="1"/>
        <v>29</v>
      </c>
      <c r="B34" s="13" t="s">
        <v>45</v>
      </c>
      <c r="C34" s="23" t="s">
        <v>139</v>
      </c>
      <c r="D34" s="13" t="s">
        <v>44</v>
      </c>
      <c r="E34" s="16">
        <v>44909</v>
      </c>
      <c r="F34" s="20">
        <v>128620</v>
      </c>
      <c r="G34" s="20">
        <f t="shared" si="2"/>
        <v>128620</v>
      </c>
      <c r="H34" s="20">
        <v>0</v>
      </c>
      <c r="I34" s="3" t="s">
        <v>151</v>
      </c>
    </row>
    <row r="35" spans="1:9" ht="30" x14ac:dyDescent="0.25">
      <c r="A35" s="3">
        <f t="shared" si="1"/>
        <v>30</v>
      </c>
      <c r="B35" s="13" t="s">
        <v>55</v>
      </c>
      <c r="C35" s="23" t="s">
        <v>140</v>
      </c>
      <c r="D35" s="13" t="s">
        <v>56</v>
      </c>
      <c r="E35" s="16">
        <v>44908</v>
      </c>
      <c r="F35" s="20">
        <v>153990</v>
      </c>
      <c r="G35" s="20">
        <f>+F35</f>
        <v>153990</v>
      </c>
      <c r="H35" s="20">
        <v>0</v>
      </c>
      <c r="I35" s="3" t="s">
        <v>151</v>
      </c>
    </row>
    <row r="36" spans="1:9" x14ac:dyDescent="0.25">
      <c r="A36" s="3">
        <f t="shared" si="1"/>
        <v>31</v>
      </c>
      <c r="B36" s="13" t="s">
        <v>57</v>
      </c>
      <c r="C36" s="1" t="s">
        <v>58</v>
      </c>
      <c r="D36" s="13" t="s">
        <v>59</v>
      </c>
      <c r="E36" s="16">
        <v>44909</v>
      </c>
      <c r="F36" s="7">
        <v>16000</v>
      </c>
      <c r="G36" s="20">
        <f>+F36</f>
        <v>16000</v>
      </c>
      <c r="H36" s="20">
        <v>0</v>
      </c>
      <c r="I36" s="3" t="s">
        <v>151</v>
      </c>
    </row>
    <row r="37" spans="1:9" s="2" customFormat="1" x14ac:dyDescent="0.25">
      <c r="A37" s="3">
        <f t="shared" si="1"/>
        <v>32</v>
      </c>
      <c r="B37" s="13" t="s">
        <v>103</v>
      </c>
      <c r="C37" s="1" t="s">
        <v>147</v>
      </c>
      <c r="D37" s="13" t="s">
        <v>104</v>
      </c>
      <c r="E37" s="16">
        <v>44910</v>
      </c>
      <c r="F37" s="7">
        <v>457604</v>
      </c>
      <c r="G37" s="20">
        <f>+F37</f>
        <v>457604</v>
      </c>
      <c r="H37" s="20">
        <v>0</v>
      </c>
      <c r="I37" s="3" t="s">
        <v>151</v>
      </c>
    </row>
    <row r="38" spans="1:9" s="2" customFormat="1" ht="30" x14ac:dyDescent="0.25">
      <c r="A38" s="3">
        <f t="shared" si="1"/>
        <v>33</v>
      </c>
      <c r="B38" s="13" t="s">
        <v>117</v>
      </c>
      <c r="C38" s="23" t="s">
        <v>141</v>
      </c>
      <c r="D38" s="13" t="s">
        <v>118</v>
      </c>
      <c r="E38" s="16">
        <v>44910</v>
      </c>
      <c r="F38" s="20">
        <v>50000</v>
      </c>
      <c r="G38" s="20">
        <f>+F38</f>
        <v>50000</v>
      </c>
      <c r="H38" s="20">
        <v>0</v>
      </c>
      <c r="I38" s="3" t="s">
        <v>151</v>
      </c>
    </row>
    <row r="39" spans="1:9" ht="30" x14ac:dyDescent="0.25">
      <c r="A39" s="3">
        <f t="shared" si="1"/>
        <v>34</v>
      </c>
      <c r="B39" s="13" t="s">
        <v>51</v>
      </c>
      <c r="C39" s="23" t="s">
        <v>142</v>
      </c>
      <c r="D39" s="13" t="s">
        <v>52</v>
      </c>
      <c r="E39" s="16">
        <v>44911</v>
      </c>
      <c r="F39" s="20">
        <v>6111.9</v>
      </c>
      <c r="G39" s="20">
        <f>+F39</f>
        <v>6111.9</v>
      </c>
      <c r="H39" s="20">
        <v>0</v>
      </c>
      <c r="I39" s="3" t="s">
        <v>151</v>
      </c>
    </row>
    <row r="40" spans="1:9" x14ac:dyDescent="0.25">
      <c r="A40" s="24"/>
      <c r="B40" s="25"/>
      <c r="C40" s="26"/>
      <c r="D40" s="25"/>
      <c r="E40" s="27"/>
      <c r="F40" s="28"/>
      <c r="G40" s="28"/>
      <c r="H40" s="28"/>
      <c r="I40" s="24"/>
    </row>
    <row r="41" spans="1:9" x14ac:dyDescent="0.25">
      <c r="A41" s="3">
        <f>A39+1</f>
        <v>35</v>
      </c>
      <c r="B41" s="13" t="s">
        <v>48</v>
      </c>
      <c r="C41" s="1" t="s">
        <v>143</v>
      </c>
      <c r="D41" s="13" t="s">
        <v>49</v>
      </c>
      <c r="E41" s="16">
        <v>44914</v>
      </c>
      <c r="F41" s="7">
        <v>39871.96</v>
      </c>
      <c r="G41" s="20">
        <f t="shared" si="2"/>
        <v>39871.96</v>
      </c>
      <c r="H41" s="20">
        <v>0</v>
      </c>
      <c r="I41" s="3" t="s">
        <v>151</v>
      </c>
    </row>
    <row r="42" spans="1:9" x14ac:dyDescent="0.25">
      <c r="A42" s="3">
        <f t="shared" si="1"/>
        <v>36</v>
      </c>
      <c r="B42" s="13" t="s">
        <v>150</v>
      </c>
      <c r="C42" s="1" t="s">
        <v>146</v>
      </c>
      <c r="D42" s="13" t="s">
        <v>50</v>
      </c>
      <c r="E42" s="16">
        <v>44914</v>
      </c>
      <c r="F42" s="7">
        <v>16756</v>
      </c>
      <c r="G42" s="20">
        <f t="shared" si="2"/>
        <v>16756</v>
      </c>
      <c r="H42" s="20">
        <v>0</v>
      </c>
      <c r="I42" s="3" t="s">
        <v>151</v>
      </c>
    </row>
    <row r="43" spans="1:9" s="2" customFormat="1" x14ac:dyDescent="0.25">
      <c r="A43" s="3">
        <f t="shared" si="1"/>
        <v>37</v>
      </c>
      <c r="B43" s="13" t="s">
        <v>105</v>
      </c>
      <c r="C43" s="1" t="s">
        <v>106</v>
      </c>
      <c r="D43" s="13" t="s">
        <v>107</v>
      </c>
      <c r="E43" s="16">
        <v>44914</v>
      </c>
      <c r="F43" s="7">
        <v>234059.09</v>
      </c>
      <c r="G43" s="20">
        <f>+F43</f>
        <v>234059.09</v>
      </c>
      <c r="H43" s="20">
        <v>0</v>
      </c>
      <c r="I43" s="3" t="s">
        <v>151</v>
      </c>
    </row>
    <row r="44" spans="1:9" s="2" customFormat="1" x14ac:dyDescent="0.25">
      <c r="A44" s="3">
        <f>A43+1</f>
        <v>38</v>
      </c>
      <c r="B44" s="13" t="s">
        <v>46</v>
      </c>
      <c r="C44" s="1" t="s">
        <v>145</v>
      </c>
      <c r="D44" s="13" t="s">
        <v>47</v>
      </c>
      <c r="E44" s="16">
        <v>44915</v>
      </c>
      <c r="F44" s="7">
        <v>44727.9</v>
      </c>
      <c r="G44" s="20">
        <f>+F44</f>
        <v>44727.9</v>
      </c>
      <c r="H44" s="20">
        <v>0</v>
      </c>
      <c r="I44" s="3" t="s">
        <v>151</v>
      </c>
    </row>
    <row r="45" spans="1:9" x14ac:dyDescent="0.25">
      <c r="A45" s="3">
        <f>A44+1</f>
        <v>39</v>
      </c>
      <c r="B45" s="13" t="s">
        <v>53</v>
      </c>
      <c r="C45" s="1" t="s">
        <v>144</v>
      </c>
      <c r="D45" s="13" t="s">
        <v>54</v>
      </c>
      <c r="E45" s="16">
        <v>44916</v>
      </c>
      <c r="F45" s="7">
        <v>101501.57</v>
      </c>
      <c r="G45" s="20">
        <f t="shared" si="2"/>
        <v>101501.57</v>
      </c>
      <c r="H45" s="20">
        <v>0</v>
      </c>
      <c r="I45" s="3" t="s">
        <v>151</v>
      </c>
    </row>
    <row r="46" spans="1:9" s="2" customFormat="1" x14ac:dyDescent="0.25">
      <c r="A46" s="3">
        <f t="shared" si="1"/>
        <v>40</v>
      </c>
      <c r="B46" s="13" t="s">
        <v>89</v>
      </c>
      <c r="C46" s="1" t="s">
        <v>115</v>
      </c>
      <c r="D46" s="13" t="s">
        <v>116</v>
      </c>
      <c r="E46" s="16">
        <v>44916</v>
      </c>
      <c r="F46" s="7">
        <v>204024.3</v>
      </c>
      <c r="G46" s="20">
        <f t="shared" ref="G46:G52" si="4">+F46</f>
        <v>204024.3</v>
      </c>
      <c r="H46" s="20">
        <v>0</v>
      </c>
      <c r="I46" s="3" t="s">
        <v>151</v>
      </c>
    </row>
    <row r="47" spans="1:9" x14ac:dyDescent="0.25">
      <c r="A47" s="3">
        <f t="shared" si="1"/>
        <v>41</v>
      </c>
      <c r="B47" s="13" t="s">
        <v>67</v>
      </c>
      <c r="C47" s="1" t="s">
        <v>68</v>
      </c>
      <c r="D47" s="13" t="s">
        <v>69</v>
      </c>
      <c r="E47" s="16">
        <v>44917</v>
      </c>
      <c r="F47" s="7">
        <v>230512.29</v>
      </c>
      <c r="G47" s="20">
        <f t="shared" si="4"/>
        <v>230512.29</v>
      </c>
      <c r="H47" s="20">
        <v>0</v>
      </c>
      <c r="I47" s="3" t="s">
        <v>151</v>
      </c>
    </row>
    <row r="48" spans="1:9" s="2" customFormat="1" x14ac:dyDescent="0.25">
      <c r="A48" s="3">
        <f t="shared" si="1"/>
        <v>42</v>
      </c>
      <c r="B48" s="13" t="s">
        <v>110</v>
      </c>
      <c r="C48" s="1" t="s">
        <v>111</v>
      </c>
      <c r="D48" s="13" t="s">
        <v>112</v>
      </c>
      <c r="E48" s="16">
        <v>44917</v>
      </c>
      <c r="F48" s="7">
        <v>50268</v>
      </c>
      <c r="G48" s="20">
        <f t="shared" si="4"/>
        <v>50268</v>
      </c>
      <c r="H48" s="20">
        <v>0</v>
      </c>
      <c r="I48" s="3" t="s">
        <v>151</v>
      </c>
    </row>
    <row r="49" spans="1:9" x14ac:dyDescent="0.25">
      <c r="A49" s="3">
        <f t="shared" si="1"/>
        <v>43</v>
      </c>
      <c r="B49" s="13" t="s">
        <v>60</v>
      </c>
      <c r="C49" s="1" t="s">
        <v>61</v>
      </c>
      <c r="D49" s="13" t="s">
        <v>62</v>
      </c>
      <c r="E49" s="16">
        <v>44920</v>
      </c>
      <c r="F49" s="7">
        <v>119231.45</v>
      </c>
      <c r="G49" s="20">
        <f t="shared" si="4"/>
        <v>119231.45</v>
      </c>
      <c r="H49" s="20">
        <v>0</v>
      </c>
      <c r="I49" s="3" t="s">
        <v>151</v>
      </c>
    </row>
    <row r="50" spans="1:9" s="2" customFormat="1" x14ac:dyDescent="0.25">
      <c r="A50" s="3">
        <f t="shared" si="1"/>
        <v>44</v>
      </c>
      <c r="B50" s="13" t="s">
        <v>109</v>
      </c>
      <c r="C50" s="1" t="s">
        <v>145</v>
      </c>
      <c r="D50" s="13" t="s">
        <v>108</v>
      </c>
      <c r="E50" s="16">
        <v>44921</v>
      </c>
      <c r="F50" s="7">
        <v>71087.63</v>
      </c>
      <c r="G50" s="20">
        <f t="shared" si="4"/>
        <v>71087.63</v>
      </c>
      <c r="H50" s="20">
        <v>0</v>
      </c>
      <c r="I50" s="3" t="s">
        <v>151</v>
      </c>
    </row>
    <row r="51" spans="1:9" s="2" customFormat="1" x14ac:dyDescent="0.25">
      <c r="A51" s="3">
        <f t="shared" si="1"/>
        <v>45</v>
      </c>
      <c r="B51" s="13" t="s">
        <v>26</v>
      </c>
      <c r="C51" s="1" t="s">
        <v>145</v>
      </c>
      <c r="D51" s="13" t="s">
        <v>119</v>
      </c>
      <c r="E51" s="16">
        <v>44923</v>
      </c>
      <c r="F51" s="7">
        <v>44250</v>
      </c>
      <c r="G51" s="20">
        <f t="shared" si="4"/>
        <v>44250</v>
      </c>
      <c r="H51" s="20">
        <v>0</v>
      </c>
      <c r="I51" s="3" t="s">
        <v>151</v>
      </c>
    </row>
    <row r="52" spans="1:9" s="2" customFormat="1" x14ac:dyDescent="0.25">
      <c r="A52" s="3">
        <f t="shared" si="1"/>
        <v>46</v>
      </c>
      <c r="B52" s="13" t="s">
        <v>120</v>
      </c>
      <c r="C52" s="1" t="s">
        <v>122</v>
      </c>
      <c r="D52" s="13" t="s">
        <v>121</v>
      </c>
      <c r="E52" s="16">
        <v>44923</v>
      </c>
      <c r="F52" s="7">
        <v>34613.25</v>
      </c>
      <c r="G52" s="20">
        <f t="shared" si="4"/>
        <v>34613.25</v>
      </c>
      <c r="H52" s="20">
        <v>0</v>
      </c>
      <c r="I52" s="3" t="s">
        <v>151</v>
      </c>
    </row>
    <row r="53" spans="1:9" x14ac:dyDescent="0.25">
      <c r="C53" s="29" t="s">
        <v>2</v>
      </c>
      <c r="D53" s="29"/>
      <c r="E53" s="29"/>
      <c r="F53" s="22">
        <f>SUM(F6:F52)</f>
        <v>7797382.870000001</v>
      </c>
      <c r="G53" s="22">
        <f>SUM(G6:G52)</f>
        <v>7797382.870000001</v>
      </c>
      <c r="H53" s="22">
        <f>SUM(H11:H52)</f>
        <v>0</v>
      </c>
    </row>
    <row r="57" spans="1:9" ht="15.75" x14ac:dyDescent="0.25">
      <c r="A57" s="31" t="s">
        <v>18</v>
      </c>
      <c r="B57" s="31"/>
      <c r="C57" s="8"/>
      <c r="D57" s="8" t="s">
        <v>19</v>
      </c>
      <c r="E57" s="8"/>
      <c r="G57" s="8"/>
      <c r="H57" s="8"/>
    </row>
    <row r="58" spans="1:9" ht="15.75" x14ac:dyDescent="0.25">
      <c r="A58" s="8"/>
      <c r="B58" s="8"/>
      <c r="C58" s="8"/>
      <c r="D58" s="8"/>
      <c r="E58" s="8"/>
      <c r="G58" s="8"/>
      <c r="H58" s="8"/>
    </row>
    <row r="59" spans="1:9" ht="15.75" x14ac:dyDescent="0.25">
      <c r="A59" s="8"/>
      <c r="B59" s="8"/>
      <c r="C59" s="8"/>
      <c r="D59" s="8"/>
      <c r="E59" s="8"/>
      <c r="G59" s="8"/>
      <c r="H59" s="8"/>
    </row>
    <row r="60" spans="1:9" ht="15.75" x14ac:dyDescent="0.25">
      <c r="A60" s="9"/>
      <c r="B60" s="9"/>
      <c r="C60" s="8"/>
    </row>
    <row r="61" spans="1:9" ht="15.75" x14ac:dyDescent="0.25">
      <c r="A61" s="32" t="s">
        <v>15</v>
      </c>
      <c r="B61" s="32"/>
      <c r="C61" s="10"/>
      <c r="D61" s="10" t="s">
        <v>13</v>
      </c>
      <c r="E61" s="10"/>
      <c r="G61" s="10"/>
      <c r="H61" s="10"/>
    </row>
    <row r="62" spans="1:9" ht="15.75" x14ac:dyDescent="0.25">
      <c r="A62" s="31" t="s">
        <v>12</v>
      </c>
      <c r="B62" s="31"/>
      <c r="C62" s="8"/>
      <c r="D62" s="8" t="s">
        <v>14</v>
      </c>
      <c r="E62" s="8"/>
      <c r="G62" s="8"/>
      <c r="H62" s="8"/>
    </row>
    <row r="63" spans="1:9" ht="15.75" x14ac:dyDescent="0.25">
      <c r="A63" s="8"/>
      <c r="B63" s="8"/>
      <c r="C63" s="8"/>
      <c r="D63" s="8"/>
      <c r="E63" s="8"/>
      <c r="G63" s="8"/>
      <c r="H63" s="8"/>
    </row>
    <row r="64" spans="1:9" ht="15.75" x14ac:dyDescent="0.25">
      <c r="A64" s="8"/>
      <c r="B64" s="8"/>
      <c r="C64" s="9" t="s">
        <v>148</v>
      </c>
      <c r="D64" s="8"/>
      <c r="E64" s="8"/>
      <c r="F64" s="8"/>
      <c r="G64" s="8"/>
      <c r="H64" s="8"/>
      <c r="I64" s="8"/>
    </row>
    <row r="65" spans="1:9" ht="15.75" x14ac:dyDescent="0.25">
      <c r="A65" s="8"/>
      <c r="B65" s="8"/>
      <c r="C65" s="9"/>
      <c r="D65" s="8"/>
      <c r="E65" s="8"/>
      <c r="F65" s="8"/>
      <c r="G65" s="8"/>
      <c r="H65" s="8"/>
      <c r="I65" s="8"/>
    </row>
    <row r="66" spans="1:9" ht="15.75" x14ac:dyDescent="0.25">
      <c r="A66" s="8"/>
      <c r="B66" s="8"/>
      <c r="C66" s="9"/>
      <c r="D66" s="8"/>
      <c r="E66" s="8"/>
      <c r="F66" s="8"/>
      <c r="G66" s="8"/>
      <c r="H66" s="8"/>
      <c r="I66" s="8"/>
    </row>
    <row r="67" spans="1:9" ht="15.75" x14ac:dyDescent="0.25">
      <c r="A67" s="8"/>
      <c r="B67" s="8"/>
      <c r="C67" s="9"/>
      <c r="D67" s="8"/>
      <c r="E67" s="8"/>
      <c r="F67" s="8"/>
      <c r="G67" s="8"/>
      <c r="H67" s="8"/>
      <c r="I67" s="8"/>
    </row>
    <row r="68" spans="1:9" ht="15.75" x14ac:dyDescent="0.25">
      <c r="A68" s="8"/>
      <c r="B68" s="8"/>
      <c r="C68" s="11" t="s">
        <v>20</v>
      </c>
      <c r="D68" s="8"/>
      <c r="E68" s="8"/>
      <c r="F68" s="8"/>
      <c r="G68" s="8"/>
      <c r="H68" s="8"/>
      <c r="I68" s="8"/>
    </row>
    <row r="69" spans="1:9" ht="15.75" x14ac:dyDescent="0.25">
      <c r="B69" s="14"/>
      <c r="C69" s="12" t="s">
        <v>21</v>
      </c>
      <c r="D69" s="14"/>
      <c r="E69" s="11"/>
      <c r="F69" s="14"/>
      <c r="G69" s="14"/>
      <c r="H69" s="14"/>
      <c r="I69" s="14"/>
    </row>
    <row r="70" spans="1:9" ht="15.75" x14ac:dyDescent="0.25">
      <c r="B70" s="15"/>
      <c r="C70" s="15"/>
      <c r="D70" s="15"/>
      <c r="E70" s="12"/>
      <c r="F70" s="15"/>
      <c r="G70" s="15"/>
      <c r="H70" s="15"/>
      <c r="I70" s="15"/>
    </row>
    <row r="71" spans="1:9" ht="15.75" x14ac:dyDescent="0.25">
      <c r="A71" s="30"/>
      <c r="B71" s="30"/>
      <c r="C71" s="30"/>
      <c r="D71" s="30"/>
      <c r="E71" s="30"/>
      <c r="F71" s="30"/>
      <c r="G71" s="30"/>
      <c r="H71" s="30"/>
      <c r="I71" s="30"/>
    </row>
    <row r="72" spans="1:9" ht="15.75" x14ac:dyDescent="0.25">
      <c r="A72" s="31"/>
      <c r="B72" s="31"/>
      <c r="C72" s="31"/>
      <c r="D72" s="31"/>
      <c r="E72" s="31"/>
      <c r="F72" s="31"/>
      <c r="G72" s="31"/>
      <c r="H72" s="31"/>
      <c r="I72" s="31"/>
    </row>
  </sheetData>
  <mergeCells count="6">
    <mergeCell ref="C53:E53"/>
    <mergeCell ref="A71:I71"/>
    <mergeCell ref="A72:I72"/>
    <mergeCell ref="A57:B57"/>
    <mergeCell ref="A61:B61"/>
    <mergeCell ref="A62:B62"/>
  </mergeCells>
  <pageMargins left="0.23622047244094491" right="0.23622047244094491" top="0.74803149606299213" bottom="0.74803149606299213" header="0.31496062992125984" footer="0.31496062992125984"/>
  <pageSetup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2023-01-18T17:42:43Z</cp:lastPrinted>
  <dcterms:created xsi:type="dcterms:W3CDTF">2021-03-05T12:23:23Z</dcterms:created>
  <dcterms:modified xsi:type="dcterms:W3CDTF">2023-01-18T17:43:40Z</dcterms:modified>
</cp:coreProperties>
</file>