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Escritorio\2022-2023Transparencia\2023\"/>
    </mc:Choice>
  </mc:AlternateContent>
  <xr:revisionPtr revIDLastSave="0" documentId="13_ncr:1_{F9508230-BC89-49E9-9B69-32333129B339}" xr6:coauthVersionLast="47" xr6:coauthVersionMax="47" xr10:uidLastSave="{00000000-0000-0000-0000-000000000000}"/>
  <bookViews>
    <workbookView xWindow="-120" yWindow="-120" windowWidth="29040" windowHeight="15840" firstSheet="4" activeTab="7" xr2:uid="{00000000-000D-0000-FFFF-FFFF00000000}"/>
  </bookViews>
  <sheets>
    <sheet name=" Servicio por tipo de usuarios" sheetId="13" r:id="rId1"/>
    <sheet name="Est. por tipo de usuarios" sheetId="3" r:id="rId2"/>
    <sheet name="Est. por colecciones" sheetId="7" r:id="rId3"/>
    <sheet name="Est. por tipo de documento" sheetId="2" r:id="rId4"/>
    <sheet name="Desarrollo de colecciones" sheetId="11" r:id="rId5"/>
    <sheet name="Proc. tecn. y responsable" sheetId="5" r:id="rId6"/>
    <sheet name="Resumen trimestral" sheetId="14" r:id="rId7"/>
    <sheet name="Resumen por Trimestre" sheetId="12" r:id="rId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7" l="1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6" i="7"/>
  <c r="G34" i="11"/>
  <c r="C14" i="12"/>
  <c r="K12" i="2"/>
  <c r="D21" i="7"/>
  <c r="Y19" i="5"/>
  <c r="G33" i="11"/>
  <c r="H33" i="11"/>
  <c r="H35" i="11" s="1"/>
  <c r="I33" i="11"/>
  <c r="I35" i="11"/>
  <c r="H34" i="11"/>
  <c r="I34" i="11"/>
  <c r="F34" i="11"/>
  <c r="G35" i="11" l="1"/>
  <c r="R11" i="3"/>
  <c r="K22" i="2"/>
  <c r="J22" i="2"/>
  <c r="I22" i="2"/>
  <c r="H22" i="2"/>
  <c r="G22" i="2"/>
  <c r="F22" i="2"/>
  <c r="E22" i="2"/>
  <c r="D22" i="2"/>
  <c r="C22" i="2"/>
  <c r="X19" i="5" l="1"/>
  <c r="AA8" i="5"/>
  <c r="AA9" i="5"/>
  <c r="AA10" i="5"/>
  <c r="AA11" i="5"/>
  <c r="AA12" i="5"/>
  <c r="AA13" i="5"/>
  <c r="AA14" i="5"/>
  <c r="AA15" i="5"/>
  <c r="AA16" i="5"/>
  <c r="AA17" i="5"/>
  <c r="AA18" i="5"/>
  <c r="AA7" i="5"/>
  <c r="F33" i="11"/>
  <c r="F35" i="11" s="1"/>
  <c r="K11" i="2"/>
  <c r="C21" i="7"/>
  <c r="I22" i="3"/>
  <c r="K10" i="2"/>
  <c r="B21" i="7"/>
  <c r="R10" i="3"/>
  <c r="Q22" i="3"/>
  <c r="N19" i="5"/>
  <c r="E19" i="5"/>
  <c r="C19" i="5"/>
  <c r="U19" i="5"/>
  <c r="T19" i="5"/>
  <c r="M19" i="5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R14" i="3"/>
  <c r="R13" i="3"/>
  <c r="R12" i="3"/>
  <c r="P19" i="5"/>
  <c r="D19" i="5"/>
  <c r="G19" i="5"/>
  <c r="O19" i="5"/>
  <c r="Z19" i="5"/>
  <c r="F19" i="5"/>
  <c r="H19" i="5"/>
  <c r="I19" i="5"/>
  <c r="J19" i="5"/>
  <c r="K19" i="5"/>
  <c r="L19" i="5"/>
  <c r="Q19" i="5"/>
  <c r="R19" i="5"/>
  <c r="S19" i="5"/>
  <c r="AA19" i="5" l="1"/>
  <c r="R22" i="3"/>
  <c r="R15" i="3"/>
  <c r="R20" i="3"/>
  <c r="R18" i="3"/>
  <c r="R19" i="3"/>
  <c r="R16" i="3"/>
  <c r="R17" i="3"/>
  <c r="R21" i="3"/>
</calcChain>
</file>

<file path=xl/sharedStrings.xml><?xml version="1.0" encoding="utf-8"?>
<sst xmlns="http://schemas.openxmlformats.org/spreadsheetml/2006/main" count="254" uniqueCount="151">
  <si>
    <t>Ministerio de Relaciones Exteriores</t>
  </si>
  <si>
    <t>Instituto de Educación Superior en Formación Diplomática  y Consular “Dr. Eduardo Latorre Rodríguez”</t>
  </si>
  <si>
    <t>Biblioteca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</si>
  <si>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</si>
  <si>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</si>
  <si>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</si>
  <si>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</si>
  <si>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</si>
  <si>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</si>
  <si>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</si>
  <si>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</si>
  <si>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</si>
  <si>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</si>
  <si>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</si>
  <si>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</si>
  <si>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</si>
  <si>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</si>
  <si>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</si>
  <si>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</si>
  <si>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</si>
  <si>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Total</t>
  </si>
  <si>
    <t xml:space="preserve">Enero </t>
  </si>
  <si>
    <t>Febr.</t>
  </si>
  <si>
    <t>Marz.</t>
  </si>
  <si>
    <t>Abril</t>
  </si>
  <si>
    <t>Mayo</t>
  </si>
  <si>
    <t>Junio</t>
  </si>
  <si>
    <t>Julio</t>
  </si>
  <si>
    <t>Ago.</t>
  </si>
  <si>
    <t>Sept.</t>
  </si>
  <si>
    <t>Oct.</t>
  </si>
  <si>
    <t>Nov.</t>
  </si>
  <si>
    <t>Dic.</t>
  </si>
  <si>
    <t xml:space="preserve">Total </t>
  </si>
  <si>
    <t>Leyenda: Referencia Virtual  asincrónica envío de documentos por correo electrónico</t>
  </si>
  <si>
    <t>A.Beltré 3/4/2023</t>
  </si>
  <si>
    <t>Instituto de Educación Superior en Formación Diplomática y Consular “Dr. Eduardo Latorre Rodríguez”</t>
  </si>
  <si>
    <t>Estadísticas de préstamos por colecciones, 2023</t>
  </si>
  <si>
    <t>Colecciones</t>
  </si>
  <si>
    <t>Ene.</t>
  </si>
  <si>
    <t>Feb.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</si>
  <si>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</si>
  <si>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</si>
  <si>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</si>
  <si>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</si>
  <si>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</si>
  <si>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</si>
  <si>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</si>
  <si>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</si>
  <si>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</si>
  <si>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</si>
  <si>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</si>
  <si>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</si>
  <si>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Fondo Antiguo Internacional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</si>
  <si>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</si>
  <si>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</si>
  <si>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</si>
  <si>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</si>
  <si>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</si>
  <si>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</si>
  <si>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</si>
  <si>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</si>
  <si>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</si>
  <si>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Audífonos</t>
  </si>
  <si>
    <t>Enero</t>
  </si>
  <si>
    <t>Febrero</t>
  </si>
  <si>
    <t>Marzo</t>
  </si>
  <si>
    <t>Agosto</t>
  </si>
  <si>
    <t>Octubre</t>
  </si>
  <si>
    <t>Instituto de Educación Superior en Formación Diplomática y Consular "Dr. Eduardo Latorre Rodríguez”</t>
  </si>
  <si>
    <t>Estadísticas de desarrollo de colecciones</t>
  </si>
  <si>
    <t>Año:2023</t>
  </si>
  <si>
    <t>Modo adquisición</t>
  </si>
  <si>
    <t>Revistas</t>
  </si>
  <si>
    <t>CD/DVD Tesis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</si>
  <si>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</si>
  <si>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</si>
  <si>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</si>
  <si>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</si>
  <si>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</si>
  <si>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</si>
  <si>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</si>
  <si>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</si>
  <si>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</si>
  <si>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</si>
  <si>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</si>
  <si>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</si>
  <si>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</si>
  <si>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</si>
  <si>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</si>
  <si>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</si>
  <si>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</si>
  <si>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</si>
  <si>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</si>
  <si>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</si>
  <si>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</si>
  <si>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</si>
  <si>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</si>
  <si>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</si>
  <si>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</si>
  <si>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</si>
  <si>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</si>
  <si>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</si>
  <si>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 xml:space="preserve">                                                                                 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</si>
  <si>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</si>
  <si>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</si>
  <si>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</si>
  <si>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</si>
  <si>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</si>
  <si>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</si>
  <si>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</si>
  <si>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</si>
  <si>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</si>
  <si>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</si>
  <si>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</si>
  <si>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</si>
  <si>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</si>
  <si>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</si>
  <si>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</si>
  <si>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</si>
  <si>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</si>
  <si>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</si>
  <si>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</si>
  <si>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</si>
  <si>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</si>
  <si>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</si>
  <si>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</si>
  <si>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</si>
  <si>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</si>
  <si>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</si>
  <si>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</si>
  <si>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</si>
  <si>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</si>
  <si>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</si>
  <si>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</si>
  <si>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</si>
  <si>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</si>
  <si>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</si>
  <si>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</si>
  <si>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</si>
  <si>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Modificado por A.Beltré 3/4/2023</t>
  </si>
  <si>
    <t>Estadísticas general de servicios al público, 2023</t>
  </si>
  <si>
    <t>Enero-Marzo</t>
  </si>
  <si>
    <t>Abril-junio</t>
  </si>
  <si>
    <t>Julio-Septiembre</t>
  </si>
  <si>
    <t>Octubre-Diciembre</t>
  </si>
  <si>
    <t>Préstamos de documentos  a domicilio</t>
  </si>
  <si>
    <t>Asistencia Biblioteca</t>
  </si>
  <si>
    <t>Servicio de Internet</t>
  </si>
  <si>
    <t xml:space="preserve">Total general </t>
  </si>
  <si>
    <t>Préstamos en sala y Audífonos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</si>
</sst>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rgb="FF000000"/>
      <name val="Tahoma"/>
      <family val="2"/>
    </font>
    <font>
      <sz val="9"/>
      <color theme="1"/>
      <name val="Arial"/>
      <family val="2"/>
    </font>
    <font>
      <sz val="9"/>
      <color rgb="FF000000"/>
      <name val="Arial Unicode MS"/>
      <family val="2"/>
    </font>
    <font>
      <b/>
      <u/>
      <sz val="9"/>
      <color rgb="FF002060"/>
      <name val="Tahoma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8"/>
      <color theme="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20" fontId="0" fillId="0" borderId="0" xfId="0" applyNumberFormat="1" applyAlignment="1">
      <alignment wrapText="1"/>
    </xf>
    <xf numFmtId="0" fontId="2" fillId="0" borderId="0" xfId="1" applyFont="1" applyAlignment="1">
      <alignment horizontal="center"/>
    </xf>
    <xf numFmtId="3" fontId="0" fillId="0" borderId="0" xfId="0" applyNumberFormat="1"/>
    <xf numFmtId="0" fontId="4" fillId="6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5" borderId="1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7" fillId="0" borderId="0" xfId="1" applyNumberFormat="1" applyFont="1"/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21" fillId="7" borderId="1" xfId="1" applyFont="1" applyFill="1" applyBorder="1" applyAlignment="1">
      <alignment horizontal="center" wrapText="1"/>
    </xf>
    <xf numFmtId="0" fontId="21" fillId="7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21" fillId="7" borderId="1" xfId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7" fillId="4" borderId="1" xfId="0" applyFont="1" applyFill="1" applyBorder="1"/>
    <xf numFmtId="0" fontId="10" fillId="4" borderId="1" xfId="1" applyFont="1" applyFill="1" applyBorder="1" applyAlignment="1">
      <alignment horizontal="center"/>
    </xf>
    <xf numFmtId="0" fontId="28" fillId="4" borderId="1" xfId="0" applyFont="1" applyFill="1" applyBorder="1" applyAlignment="1">
      <alignment horizontal="center"/>
    </xf>
    <xf numFmtId="0" fontId="10" fillId="4" borderId="1" xfId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3" fillId="11" borderId="1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9" borderId="1" xfId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33" fillId="11" borderId="8" xfId="0" applyFont="1" applyFill="1" applyBorder="1" applyAlignment="1">
      <alignment horizontal="center"/>
    </xf>
    <xf numFmtId="0" fontId="33" fillId="11" borderId="9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center"/>
    </xf>
    <xf numFmtId="0" fontId="12" fillId="0" borderId="4" xfId="0" applyFont="1" applyBorder="1"/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6" fillId="0" borderId="1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3" fontId="13" fillId="5" borderId="1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39" fillId="0" borderId="1" xfId="0" applyFont="1" applyBorder="1" applyAlignment="1">
      <alignment horizontal="center"/>
    </xf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/>
    </xf>
    <xf numFmtId="0" fontId="25" fillId="11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6" fillId="0" borderId="0" xfId="1" applyFont="1"/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37" fillId="0" borderId="0" xfId="1" applyFont="1"/>
    <xf numFmtId="0" fontId="37" fillId="0" borderId="15" xfId="1" applyFont="1" applyBorder="1"/>
    <xf numFmtId="0" fontId="14" fillId="3" borderId="1" xfId="0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/>
    </xf>
    <xf numFmtId="0" fontId="40" fillId="0" borderId="0" xfId="0" applyFont="1"/>
    <xf numFmtId="0" fontId="25" fillId="0" borderId="3" xfId="0" applyFont="1" applyBorder="1" applyAlignment="1">
      <alignment wrapText="1"/>
    </xf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4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 vertical="center"/>
    </xf>
    <xf numFmtId="0" fontId="40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37" fillId="0" borderId="15" xfId="1" applyFont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3" Type="http://schemas.openxmlformats.org/officeDocument/2006/relationships/worksheet" Target="worksheets/sheet2.xml"/><Relationship Id="rId7" Type="http://schemas.openxmlformats.org/officeDocument/2006/relationships/chartsheet" Target="chartsheets/sheet2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usuarios'!$B$10</c:f>
              <c:strCache>
                <c:ptCount val="1"/>
                <c:pt idx="0">
                  <c:v>Enero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usuarios'!$C$10:$Q$10</c:f>
              <c:numCache>
                <c:formatCode>General</c:formatCode>
                <c:ptCount val="15"/>
                <c:pt idx="0">
                  <c:v>30</c:v>
                </c:pt>
                <c:pt idx="1">
                  <c:v>52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107</c:v>
                </c:pt>
                <c:pt idx="6">
                  <c:v>163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54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usuarios'!$B$11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usuarios'!$C$11:$Q$11</c:f>
              <c:numCache>
                <c:formatCode>General</c:formatCode>
                <c:ptCount val="15"/>
                <c:pt idx="0">
                  <c:v>33</c:v>
                </c:pt>
                <c:pt idx="1">
                  <c:v>51</c:v>
                </c:pt>
                <c:pt idx="2">
                  <c:v>4</c:v>
                </c:pt>
                <c:pt idx="3">
                  <c:v>35</c:v>
                </c:pt>
                <c:pt idx="4">
                  <c:v>31</c:v>
                </c:pt>
                <c:pt idx="5">
                  <c:v>79</c:v>
                </c:pt>
                <c:pt idx="6">
                  <c:v>224</c:v>
                </c:pt>
                <c:pt idx="7">
                  <c:v>70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usuarios'!$B$12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usuarios'!$C$12:$Q$12</c:f>
              <c:numCache>
                <c:formatCode>General</c:formatCode>
                <c:ptCount val="15"/>
                <c:pt idx="0">
                  <c:v>49</c:v>
                </c:pt>
                <c:pt idx="1">
                  <c:v>101</c:v>
                </c:pt>
                <c:pt idx="2">
                  <c:v>12</c:v>
                </c:pt>
                <c:pt idx="3">
                  <c:v>40</c:v>
                </c:pt>
                <c:pt idx="4">
                  <c:v>3</c:v>
                </c:pt>
                <c:pt idx="5">
                  <c:v>24</c:v>
                </c:pt>
                <c:pt idx="6">
                  <c:v>373</c:v>
                </c:pt>
                <c:pt idx="7">
                  <c:v>97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68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usuarios'!$B$13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usuarios'!$C$13:$Q$13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usuarios'!$B$14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usuarios'!$C$14:$Q$14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usuarios'!$B$15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usuarios'!$C$15:$Q$15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usuarios'!$B$16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usuarios'!$C$16:$Q$16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usuarios'!$B$17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usuarios'!$C$17:$Q$17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usuarios'!$B$18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usuarios'!$C$18:$Q$18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usuarios'!$B$19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usuarios'!$C$19:$Q$19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usuarios'!$B$20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usuarios'!$C$20:$Q$20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usuarios'!$B$21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usuarios'!$C$21:$Q$21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usuarios'!$B$22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usuarios'!$C$22:$Q$22</c:f>
              <c:numCache>
                <c:formatCode>General</c:formatCode>
                <c:ptCount val="15"/>
                <c:pt idx="0">
                  <c:v>112</c:v>
                </c:pt>
                <c:pt idx="1">
                  <c:v>204</c:v>
                </c:pt>
                <c:pt idx="2">
                  <c:v>19</c:v>
                </c:pt>
                <c:pt idx="3">
                  <c:v>82</c:v>
                </c:pt>
                <c:pt idx="4">
                  <c:v>50</c:v>
                </c:pt>
                <c:pt idx="5">
                  <c:v>210</c:v>
                </c:pt>
                <c:pt idx="6">
                  <c:v>760</c:v>
                </c:pt>
                <c:pt idx="7">
                  <c:v>168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122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Servicios ofertados por la Biblioteca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28E-408B-A6A3-08E93346D57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28E-408B-A6A3-08E93346D57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28E-408B-A6A3-08E93346D57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28E-408B-A6A3-08E93346D57D}"/>
              </c:ext>
            </c:extLst>
          </c:dPt>
          <c:cat>
            <c:strRef>
              <c:f>'Resumen por Trimestre'!$B$10:$B$13</c:f>
              <c:strCache>
                <c:ptCount val="4"/>
                <c:pt idx="0">
                  <c:v>Préstamos de documentos  a domicilio</c:v>
                </c:pt>
                <c:pt idx="1">
                  <c:v>Préstamos en sala y Audífonos</c:v>
                </c:pt>
                <c:pt idx="2">
                  <c:v>Asistencia Biblioteca</c:v>
                </c:pt>
                <c:pt idx="3">
                  <c:v>Servicio de Internet</c:v>
                </c:pt>
              </c:strCache>
            </c:strRef>
          </c:cat>
          <c:val>
            <c:numRef>
              <c:f>'Resumen por Trimestre'!$C$10:$C$13</c:f>
              <c:numCache>
                <c:formatCode>#,##0</c:formatCode>
                <c:ptCount val="4"/>
                <c:pt idx="0">
                  <c:v>763</c:v>
                </c:pt>
                <c:pt idx="1">
                  <c:v>212</c:v>
                </c:pt>
                <c:pt idx="2">
                  <c:v>870</c:v>
                </c:pt>
                <c:pt idx="3">
                  <c:v>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E-408B-A6A3-08E93346D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FCAA700-A113-4D79-8ED2-AED9CDBF0517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85725</xdr:rowOff>
    </xdr:from>
    <xdr:to>
      <xdr:col>8</xdr:col>
      <xdr:colOff>342900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152400</xdr:rowOff>
    </xdr:from>
    <xdr:to>
      <xdr:col>0</xdr:col>
      <xdr:colOff>762000</xdr:colOff>
      <xdr:row>3</xdr:row>
      <xdr:rowOff>104775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52400"/>
          <a:ext cx="6572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111125</xdr:rowOff>
    </xdr:from>
    <xdr:to>
      <xdr:col>6</xdr:col>
      <xdr:colOff>0</xdr:colOff>
      <xdr:row>3</xdr:row>
      <xdr:rowOff>149225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111125"/>
          <a:ext cx="5619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63501</xdr:rowOff>
    </xdr:from>
    <xdr:to>
      <xdr:col>5</xdr:col>
      <xdr:colOff>539751</xdr:colOff>
      <xdr:row>2</xdr:row>
      <xdr:rowOff>127000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3875" y="63501"/>
          <a:ext cx="396876" cy="380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130176</xdr:colOff>
      <xdr:row>0</xdr:row>
      <xdr:rowOff>82550</xdr:rowOff>
    </xdr:from>
    <xdr:to>
      <xdr:col>2</xdr:col>
      <xdr:colOff>287965</xdr:colOff>
      <xdr:row>3</xdr:row>
      <xdr:rowOff>44450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1" y="82550"/>
          <a:ext cx="49116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593546-6905-0927-B93D-AE48068539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593725</xdr:colOff>
      <xdr:row>0</xdr:row>
      <xdr:rowOff>28575</xdr:rowOff>
    </xdr:from>
    <xdr:to>
      <xdr:col>4</xdr:col>
      <xdr:colOff>390525</xdr:colOff>
      <xdr:row>2</xdr:row>
      <xdr:rowOff>152400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8875" y="28575"/>
          <a:ext cx="5683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S25"/>
  <sheetViews>
    <sheetView topLeftCell="A5" zoomScaleNormal="100" workbookViewId="0">
      <selection activeCell="C12" sqref="C12:Q12"/>
    </sheetView>
  </sheetViews>
  <sheetFormatPr baseColWidth="10" defaultColWidth="11.42578125" defaultRowHeight="15"/>
  <cols>
    <col min="1" max="1" width="3" customWidth="1"/>
    <col min="2" max="2" width="6.5703125" customWidth="1"/>
    <col min="3" max="3" width="9.140625" style="2" customWidth="1"/>
    <col min="4" max="4" width="9" style="2" customWidth="1"/>
    <col min="5" max="5" width="9.71093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1" width="6" style="2" customWidth="1"/>
    <col min="12" max="12" width="4.85546875" style="2" customWidth="1"/>
    <col min="13" max="13" width="5.42578125" style="2" customWidth="1"/>
    <col min="14" max="14" width="6" style="2" customWidth="1"/>
    <col min="15" max="15" width="3.85546875" style="2" customWidth="1"/>
    <col min="16" max="16" width="8.42578125" style="2" customWidth="1"/>
    <col min="17" max="17" width="5" style="2" customWidth="1"/>
    <col min="18" max="18" width="4.5703125" customWidth="1"/>
    <col min="19" max="19" width="5.85546875" customWidth="1"/>
  </cols>
  <sheetData>
    <row r="5" spans="2:19">
      <c r="B5" s="163" t="s">
        <v>0</v>
      </c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</row>
    <row r="6" spans="2:19" ht="28.5" customHeight="1">
      <c r="B6" s="165" t="s">
        <v>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</row>
    <row r="7" spans="2:19" ht="18">
      <c r="B7" s="164" t="s">
        <v>2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</row>
    <row r="8" spans="2:19" ht="14.25" customHeight="1">
      <c r="B8" s="163" t="s">
        <v>3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</row>
    <row r="9" spans="2:19" ht="45.75" customHeight="1">
      <c r="B9" s="7" t="s">
        <v>4</v>
      </c>
      <c r="C9" s="128" t="s">
        <v>5</v>
      </c>
      <c r="D9" s="128" t="s">
        <v>6</v>
      </c>
      <c r="E9" s="128" t="s">
        <v>7</v>
      </c>
      <c r="F9" s="128" t="s">
        <v>8</v>
      </c>
      <c r="G9" s="128" t="s">
        <v>9</v>
      </c>
      <c r="H9" s="128" t="s">
        <v>10</v>
      </c>
      <c r="I9" s="128" t="s">
        <v>11</v>
      </c>
      <c r="J9" s="129" t="s">
        <v>12</v>
      </c>
      <c r="K9" s="128" t="s">
        <v>13</v>
      </c>
      <c r="L9" s="128" t="s">
        <v>14</v>
      </c>
      <c r="M9" s="128" t="s">
        <v>15</v>
      </c>
      <c r="N9" s="128" t="s">
        <v>16</v>
      </c>
      <c r="O9" s="128" t="s">
        <v>17</v>
      </c>
      <c r="P9" s="128" t="s">
        <v>18</v>
      </c>
      <c r="Q9" s="128" t="s">
        <v>19</v>
      </c>
      <c r="R9" s="128" t="s">
        <v>20</v>
      </c>
    </row>
    <row r="10" spans="2:19">
      <c r="B10" s="3" t="s">
        <v>21</v>
      </c>
      <c r="C10" s="25">
        <v>30</v>
      </c>
      <c r="D10" s="25">
        <v>52</v>
      </c>
      <c r="E10" s="25">
        <v>3</v>
      </c>
      <c r="F10" s="25">
        <v>7</v>
      </c>
      <c r="G10" s="25">
        <v>16</v>
      </c>
      <c r="H10" s="25">
        <v>107</v>
      </c>
      <c r="I10" s="25">
        <v>163</v>
      </c>
      <c r="J10" s="38">
        <v>1</v>
      </c>
      <c r="K10" s="38">
        <v>0</v>
      </c>
      <c r="L10" s="10">
        <v>0</v>
      </c>
      <c r="M10" s="59">
        <v>0</v>
      </c>
      <c r="N10" s="59">
        <v>0</v>
      </c>
      <c r="O10" s="25">
        <v>0</v>
      </c>
      <c r="P10" s="10">
        <v>54</v>
      </c>
      <c r="Q10" s="10">
        <v>0</v>
      </c>
      <c r="R10" s="25">
        <f>SUM(C10:Q10)</f>
        <v>433</v>
      </c>
    </row>
    <row r="11" spans="2:19">
      <c r="B11" s="3" t="s">
        <v>22</v>
      </c>
      <c r="C11" s="25">
        <v>33</v>
      </c>
      <c r="D11" s="25">
        <v>51</v>
      </c>
      <c r="E11" s="25">
        <v>4</v>
      </c>
      <c r="F11" s="25">
        <v>35</v>
      </c>
      <c r="G11" s="38">
        <v>31</v>
      </c>
      <c r="H11" s="38">
        <v>79</v>
      </c>
      <c r="I11" s="38">
        <v>224</v>
      </c>
      <c r="J11" s="38">
        <v>70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25">
        <f>SUM(C11:Q11)</f>
        <v>527</v>
      </c>
    </row>
    <row r="12" spans="2:19">
      <c r="B12" s="3" t="s">
        <v>23</v>
      </c>
      <c r="C12" s="38">
        <v>49</v>
      </c>
      <c r="D12" s="38">
        <v>101</v>
      </c>
      <c r="E12" s="38">
        <v>12</v>
      </c>
      <c r="F12" s="38">
        <v>40</v>
      </c>
      <c r="G12" s="82">
        <v>3</v>
      </c>
      <c r="H12" s="82">
        <v>24</v>
      </c>
      <c r="I12" s="82">
        <v>373</v>
      </c>
      <c r="J12" s="82">
        <v>97</v>
      </c>
      <c r="K12" s="82">
        <v>0</v>
      </c>
      <c r="L12" s="10">
        <v>0</v>
      </c>
      <c r="M12" s="59">
        <v>0</v>
      </c>
      <c r="N12" s="59">
        <v>0</v>
      </c>
      <c r="O12" s="25">
        <v>0</v>
      </c>
      <c r="P12" s="10">
        <v>68</v>
      </c>
      <c r="Q12" s="10">
        <v>0</v>
      </c>
      <c r="R12" s="25">
        <f>SUM(C12:P12)</f>
        <v>767</v>
      </c>
    </row>
    <row r="13" spans="2:19">
      <c r="B13" s="3" t="s">
        <v>24</v>
      </c>
      <c r="C13" s="38"/>
      <c r="D13" s="38"/>
      <c r="E13" s="38"/>
      <c r="F13" s="38"/>
      <c r="G13" s="101"/>
      <c r="H13" s="101"/>
      <c r="I13" s="101"/>
      <c r="J13" s="101"/>
      <c r="K13" s="82"/>
      <c r="L13" s="38"/>
      <c r="M13" s="60"/>
      <c r="N13" s="60"/>
      <c r="O13" s="38"/>
      <c r="P13" s="10"/>
      <c r="Q13" s="10"/>
      <c r="R13" s="10">
        <f>SUM(C13:P13)</f>
        <v>0</v>
      </c>
    </row>
    <row r="14" spans="2:19">
      <c r="B14" s="3" t="s">
        <v>25</v>
      </c>
      <c r="C14" s="38"/>
      <c r="D14" s="38"/>
      <c r="E14" s="38"/>
      <c r="F14" s="38"/>
      <c r="G14" s="100"/>
      <c r="H14" s="100"/>
      <c r="I14" s="100"/>
      <c r="J14" s="100"/>
      <c r="K14" s="82"/>
      <c r="L14" s="38"/>
      <c r="M14" s="60"/>
      <c r="N14" s="60"/>
      <c r="O14" s="38"/>
      <c r="P14" s="38"/>
      <c r="Q14" s="10"/>
      <c r="R14" s="10">
        <f>SUM(C14:P14)</f>
        <v>0</v>
      </c>
    </row>
    <row r="15" spans="2:19">
      <c r="B15" s="3" t="s">
        <v>26</v>
      </c>
      <c r="C15" s="38"/>
      <c r="D15" s="38"/>
      <c r="E15" s="38"/>
      <c r="F15" s="38"/>
      <c r="G15" s="102"/>
      <c r="H15" s="102"/>
      <c r="I15" s="102"/>
      <c r="J15" s="102"/>
      <c r="K15" s="82"/>
      <c r="L15" s="25"/>
      <c r="M15" s="59"/>
      <c r="N15" s="59"/>
      <c r="O15" s="25"/>
      <c r="P15" s="25"/>
      <c r="Q15" s="10"/>
      <c r="R15" s="10">
        <f t="shared" ref="R15:R21" ca="1" si="0">SUM(C15:R15)</f>
        <v>0</v>
      </c>
    </row>
    <row r="16" spans="2:19">
      <c r="B16" s="3" t="s">
        <v>27</v>
      </c>
      <c r="C16" s="81"/>
      <c r="D16" s="82"/>
      <c r="E16" s="83"/>
      <c r="F16" s="82"/>
      <c r="G16" s="38"/>
      <c r="H16" s="38"/>
      <c r="I16" s="38"/>
      <c r="J16" s="38"/>
      <c r="K16" s="82"/>
      <c r="L16" s="82"/>
      <c r="M16" s="82"/>
      <c r="N16" s="82"/>
      <c r="O16" s="82"/>
      <c r="P16" s="82"/>
      <c r="Q16" s="85"/>
      <c r="R16" s="10">
        <f t="shared" ca="1" si="0"/>
        <v>0</v>
      </c>
    </row>
    <row r="17" spans="2:18">
      <c r="B17" s="3" t="s">
        <v>28</v>
      </c>
      <c r="C17" s="91"/>
      <c r="D17" s="82"/>
      <c r="E17" s="83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5"/>
      <c r="R17" s="10">
        <f t="shared" ca="1" si="0"/>
        <v>0</v>
      </c>
    </row>
    <row r="18" spans="2:18">
      <c r="B18" s="3" t="s">
        <v>29</v>
      </c>
      <c r="C18" s="25"/>
      <c r="D18" s="25"/>
      <c r="E18" s="25"/>
      <c r="F18" s="25"/>
      <c r="G18" s="25"/>
      <c r="H18" s="25"/>
      <c r="I18" s="146"/>
      <c r="J18" s="82"/>
      <c r="K18" s="82"/>
      <c r="L18" s="25"/>
      <c r="M18" s="59"/>
      <c r="N18" s="59"/>
      <c r="O18" s="25"/>
      <c r="P18" s="25"/>
      <c r="Q18" s="25"/>
      <c r="R18" s="10">
        <f t="shared" ca="1" si="0"/>
        <v>0</v>
      </c>
    </row>
    <row r="19" spans="2:18">
      <c r="B19" s="3" t="s">
        <v>30</v>
      </c>
      <c r="C19" s="25"/>
      <c r="D19" s="25"/>
      <c r="E19" s="25"/>
      <c r="F19" s="25"/>
      <c r="G19" s="25"/>
      <c r="H19" s="25"/>
      <c r="I19" s="146"/>
      <c r="J19" s="82"/>
      <c r="K19" s="82"/>
      <c r="L19" s="25"/>
      <c r="M19" s="59"/>
      <c r="N19" s="59"/>
      <c r="O19" s="25"/>
      <c r="P19" s="25"/>
      <c r="Q19" s="25"/>
      <c r="R19" s="10">
        <f t="shared" ca="1" si="0"/>
        <v>0</v>
      </c>
    </row>
    <row r="20" spans="2:18">
      <c r="B20" s="3" t="s">
        <v>31</v>
      </c>
      <c r="C20" s="25"/>
      <c r="D20" s="25"/>
      <c r="E20" s="25"/>
      <c r="F20" s="25"/>
      <c r="G20" s="25"/>
      <c r="H20" s="25"/>
      <c r="I20" s="25"/>
      <c r="J20" s="38"/>
      <c r="K20" s="38"/>
      <c r="L20" s="38"/>
      <c r="M20" s="60"/>
      <c r="N20" s="60"/>
      <c r="O20" s="38"/>
      <c r="P20" s="38"/>
      <c r="Q20" s="38"/>
      <c r="R20" s="10">
        <f t="shared" ca="1" si="0"/>
        <v>0</v>
      </c>
    </row>
    <row r="21" spans="2:18">
      <c r="B21" s="3" t="s">
        <v>32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59"/>
      <c r="N21" s="59"/>
      <c r="O21" s="25"/>
      <c r="P21" s="25"/>
      <c r="Q21" s="25"/>
      <c r="R21" s="10">
        <f t="shared" ca="1" si="0"/>
        <v>0</v>
      </c>
    </row>
    <row r="22" spans="2:18">
      <c r="B22" s="3" t="s">
        <v>33</v>
      </c>
      <c r="C22" s="20">
        <f t="shared" ref="C22:P22" si="1">SUM(C10:C21)</f>
        <v>112</v>
      </c>
      <c r="D22" s="20">
        <f t="shared" si="1"/>
        <v>204</v>
      </c>
      <c r="E22" s="20">
        <f t="shared" si="1"/>
        <v>19</v>
      </c>
      <c r="F22" s="20">
        <f t="shared" si="1"/>
        <v>82</v>
      </c>
      <c r="G22" s="20">
        <f t="shared" si="1"/>
        <v>50</v>
      </c>
      <c r="H22" s="74">
        <f t="shared" si="1"/>
        <v>210</v>
      </c>
      <c r="I22" s="74">
        <f>SUM(I10:I21)</f>
        <v>760</v>
      </c>
      <c r="J22" s="20">
        <f t="shared" si="1"/>
        <v>168</v>
      </c>
      <c r="K22" s="20">
        <f t="shared" si="1"/>
        <v>0</v>
      </c>
      <c r="L22" s="20">
        <f t="shared" si="1"/>
        <v>0</v>
      </c>
      <c r="M22" s="77">
        <f t="shared" si="1"/>
        <v>0</v>
      </c>
      <c r="N22" s="77">
        <f t="shared" si="1"/>
        <v>0</v>
      </c>
      <c r="O22" s="20">
        <f t="shared" si="1"/>
        <v>0</v>
      </c>
      <c r="P22" s="20">
        <f t="shared" si="1"/>
        <v>122</v>
      </c>
      <c r="Q22" s="20">
        <f>SUM(Q10:Q21)</f>
        <v>0</v>
      </c>
      <c r="R22" s="20">
        <f ca="1">SUM(R10:R21)</f>
        <v>0</v>
      </c>
    </row>
    <row r="24" spans="2:18">
      <c r="B24" s="13" t="s">
        <v>34</v>
      </c>
    </row>
    <row r="25" spans="2:18">
      <c r="B25" s="166" t="s">
        <v>35</v>
      </c>
      <c r="C25" s="167"/>
    </row>
  </sheetData>
  <mergeCells count="5">
    <mergeCell ref="B5:R5"/>
    <mergeCell ref="B7:R7"/>
    <mergeCell ref="B8:R8"/>
    <mergeCell ref="B6:S6"/>
    <mergeCell ref="B25:C25"/>
  </mergeCells>
  <pageMargins left="9.375E-2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2"/>
  <sheetViews>
    <sheetView zoomScaleNormal="100" zoomScaleSheetLayoutView="100" workbookViewId="0">
      <selection activeCell="C6" sqref="C6:D20"/>
    </sheetView>
  </sheetViews>
  <sheetFormatPr baseColWidth="10" defaultColWidth="11.42578125" defaultRowHeight="15"/>
  <cols>
    <col min="1" max="1" width="37.4257812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15">
      <c r="A2" s="168" t="s">
        <v>36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1:15" ht="18">
      <c r="A3" s="164" t="s">
        <v>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</row>
    <row r="4" spans="1:15">
      <c r="A4" s="163" t="s">
        <v>37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6"/>
    </row>
    <row r="5" spans="1:15">
      <c r="A5" s="134" t="s">
        <v>38</v>
      </c>
      <c r="B5" s="144" t="s">
        <v>39</v>
      </c>
      <c r="C5" s="144" t="s">
        <v>40</v>
      </c>
      <c r="D5" s="144" t="s">
        <v>23</v>
      </c>
      <c r="E5" s="144" t="s">
        <v>24</v>
      </c>
      <c r="F5" s="133" t="s">
        <v>25</v>
      </c>
      <c r="G5" s="133" t="s">
        <v>26</v>
      </c>
      <c r="H5" s="133" t="s">
        <v>27</v>
      </c>
      <c r="I5" s="133" t="s">
        <v>41</v>
      </c>
      <c r="J5" s="133" t="s">
        <v>29</v>
      </c>
      <c r="K5" s="138" t="s">
        <v>30</v>
      </c>
      <c r="L5" s="133" t="s">
        <v>31</v>
      </c>
      <c r="M5" s="133" t="s">
        <v>32</v>
      </c>
      <c r="N5" s="138" t="s">
        <v>42</v>
      </c>
    </row>
    <row r="6" spans="1:15">
      <c r="A6" s="130" t="s">
        <v>43</v>
      </c>
      <c r="B6" s="98">
        <v>10</v>
      </c>
      <c r="C6" s="98">
        <v>7</v>
      </c>
      <c r="D6" s="98">
        <v>4</v>
      </c>
      <c r="E6" s="103"/>
      <c r="F6" s="132"/>
      <c r="G6" s="103"/>
      <c r="H6" s="104"/>
      <c r="I6" s="105"/>
      <c r="J6" s="103"/>
      <c r="K6" s="103"/>
      <c r="L6" s="103"/>
      <c r="M6" s="103"/>
      <c r="N6" s="103">
        <f>SUM(B6:M6)</f>
        <v>21</v>
      </c>
    </row>
    <row r="7" spans="1:15">
      <c r="A7" s="130" t="s">
        <v>44</v>
      </c>
      <c r="B7" s="98">
        <v>0</v>
      </c>
      <c r="C7" s="98">
        <v>0</v>
      </c>
      <c r="D7" s="98">
        <v>0</v>
      </c>
      <c r="E7" s="201"/>
      <c r="F7" s="202"/>
      <c r="G7" s="103"/>
      <c r="H7" s="104"/>
      <c r="I7" s="105"/>
      <c r="J7" s="103"/>
      <c r="K7" s="103"/>
      <c r="L7" s="103"/>
      <c r="M7" s="103"/>
      <c r="N7" s="103">
        <f t="shared" ref="N7:N21" si="0">SUM(B7:M7)</f>
        <v>0</v>
      </c>
    </row>
    <row r="8" spans="1:15">
      <c r="A8" s="130" t="s">
        <v>45</v>
      </c>
      <c r="B8" s="98">
        <v>0</v>
      </c>
      <c r="C8" s="98">
        <v>0</v>
      </c>
      <c r="D8" s="200">
        <v>0</v>
      </c>
      <c r="E8" s="10"/>
      <c r="F8" s="205"/>
      <c r="G8" s="132"/>
      <c r="H8" s="104"/>
      <c r="I8" s="105"/>
      <c r="J8" s="103"/>
      <c r="K8" s="103"/>
      <c r="L8" s="103"/>
      <c r="M8" s="103"/>
      <c r="N8" s="103">
        <f t="shared" si="0"/>
        <v>0</v>
      </c>
    </row>
    <row r="9" spans="1:15">
      <c r="A9" s="130" t="s">
        <v>46</v>
      </c>
      <c r="B9" s="98">
        <v>15</v>
      </c>
      <c r="C9" s="98">
        <v>0</v>
      </c>
      <c r="D9" s="103">
        <v>1</v>
      </c>
      <c r="E9" s="203"/>
      <c r="F9" s="204"/>
      <c r="G9" s="103"/>
      <c r="H9" s="104"/>
      <c r="I9" s="105"/>
      <c r="J9" s="103"/>
      <c r="K9" s="103"/>
      <c r="L9" s="103"/>
      <c r="M9" s="103"/>
      <c r="N9" s="103">
        <f t="shared" si="0"/>
        <v>16</v>
      </c>
    </row>
    <row r="10" spans="1:15">
      <c r="A10" s="130" t="s">
        <v>47</v>
      </c>
      <c r="B10" s="98">
        <v>91</v>
      </c>
      <c r="C10" s="98">
        <v>53</v>
      </c>
      <c r="D10" s="98">
        <v>62</v>
      </c>
      <c r="E10" s="103"/>
      <c r="F10" s="132"/>
      <c r="G10" s="103"/>
      <c r="H10" s="104"/>
      <c r="I10" s="105"/>
      <c r="J10" s="103"/>
      <c r="K10" s="103"/>
      <c r="L10" s="103"/>
      <c r="M10" s="103"/>
      <c r="N10" s="103">
        <f t="shared" si="0"/>
        <v>206</v>
      </c>
    </row>
    <row r="11" spans="1:15">
      <c r="A11" s="130" t="s">
        <v>48</v>
      </c>
      <c r="B11" s="98">
        <v>47</v>
      </c>
      <c r="C11" s="98">
        <v>121</v>
      </c>
      <c r="D11" s="98">
        <v>110</v>
      </c>
      <c r="E11" s="103"/>
      <c r="F11" s="132"/>
      <c r="G11" s="103"/>
      <c r="H11" s="104"/>
      <c r="I11" s="105"/>
      <c r="J11" s="103"/>
      <c r="K11" s="103"/>
      <c r="L11" s="103"/>
      <c r="M11" s="103"/>
      <c r="N11" s="103">
        <f t="shared" si="0"/>
        <v>278</v>
      </c>
    </row>
    <row r="12" spans="1:15" ht="18" customHeight="1">
      <c r="A12" s="130" t="s">
        <v>49</v>
      </c>
      <c r="B12" s="98">
        <v>3</v>
      </c>
      <c r="C12" s="98">
        <v>2</v>
      </c>
      <c r="D12" s="98">
        <v>4</v>
      </c>
      <c r="E12" s="103"/>
      <c r="F12" s="132"/>
      <c r="G12" s="103"/>
      <c r="H12" s="104"/>
      <c r="I12" s="105"/>
      <c r="J12" s="103"/>
      <c r="K12" s="103"/>
      <c r="L12" s="103"/>
      <c r="M12" s="103"/>
      <c r="N12" s="103">
        <f t="shared" si="0"/>
        <v>9</v>
      </c>
    </row>
    <row r="13" spans="1:15" ht="15.75" customHeight="1">
      <c r="A13" s="130" t="s">
        <v>50</v>
      </c>
      <c r="B13" s="98">
        <v>0</v>
      </c>
      <c r="C13" s="98">
        <v>3</v>
      </c>
      <c r="D13" s="98">
        <v>3</v>
      </c>
      <c r="E13" s="103"/>
      <c r="F13" s="132"/>
      <c r="G13" s="103"/>
      <c r="H13" s="104"/>
      <c r="I13" s="105"/>
      <c r="J13" s="103"/>
      <c r="K13" s="103"/>
      <c r="L13" s="103"/>
      <c r="M13" s="103"/>
      <c r="N13" s="103">
        <f t="shared" si="0"/>
        <v>6</v>
      </c>
    </row>
    <row r="14" spans="1:15">
      <c r="A14" s="130" t="s">
        <v>51</v>
      </c>
      <c r="B14" s="98">
        <v>1</v>
      </c>
      <c r="C14" s="98">
        <v>3</v>
      </c>
      <c r="D14" s="98">
        <v>0</v>
      </c>
      <c r="E14" s="103"/>
      <c r="F14" s="132"/>
      <c r="G14" s="103"/>
      <c r="H14" s="104"/>
      <c r="I14" s="105"/>
      <c r="J14" s="103"/>
      <c r="K14" s="103"/>
      <c r="L14" s="103"/>
      <c r="M14" s="103"/>
      <c r="N14" s="103">
        <f t="shared" si="0"/>
        <v>4</v>
      </c>
    </row>
    <row r="15" spans="1:15">
      <c r="A15" s="130" t="s">
        <v>52</v>
      </c>
      <c r="B15" s="98">
        <v>0</v>
      </c>
      <c r="C15" s="98">
        <v>1</v>
      </c>
      <c r="D15" s="98">
        <v>1</v>
      </c>
      <c r="E15" s="103"/>
      <c r="F15" s="132"/>
      <c r="G15" s="103"/>
      <c r="H15" s="104"/>
      <c r="I15" s="105"/>
      <c r="J15" s="103"/>
      <c r="K15" s="103"/>
      <c r="L15" s="103"/>
      <c r="M15" s="103"/>
      <c r="N15" s="103">
        <f t="shared" si="0"/>
        <v>2</v>
      </c>
    </row>
    <row r="16" spans="1:15">
      <c r="A16" s="130" t="s">
        <v>53</v>
      </c>
      <c r="B16" s="98">
        <v>0</v>
      </c>
      <c r="C16" s="98">
        <v>0</v>
      </c>
      <c r="D16" s="98">
        <v>0</v>
      </c>
      <c r="E16" s="103"/>
      <c r="F16" s="132"/>
      <c r="G16" s="103"/>
      <c r="H16" s="104"/>
      <c r="I16" s="105"/>
      <c r="J16" s="103"/>
      <c r="K16" s="103"/>
      <c r="L16" s="103"/>
      <c r="M16" s="103"/>
      <c r="N16" s="103">
        <f t="shared" si="0"/>
        <v>0</v>
      </c>
    </row>
    <row r="17" spans="1:14">
      <c r="A17" s="130" t="s">
        <v>63</v>
      </c>
      <c r="B17" s="98">
        <v>13</v>
      </c>
      <c r="C17" s="98">
        <v>62</v>
      </c>
      <c r="D17" s="98">
        <v>51</v>
      </c>
      <c r="E17" s="103"/>
      <c r="F17" s="132"/>
      <c r="G17" s="103"/>
      <c r="H17" s="104"/>
      <c r="I17" s="105"/>
      <c r="J17" s="103"/>
      <c r="K17" s="103"/>
      <c r="L17" s="103"/>
      <c r="M17" s="103"/>
      <c r="N17" s="103">
        <f t="shared" si="0"/>
        <v>126</v>
      </c>
    </row>
    <row r="18" spans="1:14">
      <c r="A18" s="130" t="s">
        <v>54</v>
      </c>
      <c r="B18" s="98">
        <v>48</v>
      </c>
      <c r="C18" s="98">
        <v>26</v>
      </c>
      <c r="D18" s="98">
        <v>53</v>
      </c>
      <c r="E18" s="103"/>
      <c r="F18" s="132"/>
      <c r="G18" s="103"/>
      <c r="H18" s="104"/>
      <c r="I18" s="105"/>
      <c r="J18" s="103"/>
      <c r="K18" s="103"/>
      <c r="L18" s="103"/>
      <c r="M18" s="103"/>
      <c r="N18" s="103">
        <f t="shared" si="0"/>
        <v>127</v>
      </c>
    </row>
    <row r="19" spans="1:14">
      <c r="A19" s="130" t="s">
        <v>55</v>
      </c>
      <c r="B19" s="98">
        <v>16</v>
      </c>
      <c r="C19" s="98">
        <v>8</v>
      </c>
      <c r="D19" s="98">
        <v>45</v>
      </c>
      <c r="E19" s="103"/>
      <c r="F19" s="132"/>
      <c r="G19" s="103"/>
      <c r="H19" s="104"/>
      <c r="I19" s="105"/>
      <c r="J19" s="103"/>
      <c r="K19" s="103"/>
      <c r="L19" s="103"/>
      <c r="M19" s="103"/>
      <c r="N19" s="103">
        <f t="shared" si="0"/>
        <v>69</v>
      </c>
    </row>
    <row r="20" spans="1:14">
      <c r="A20" s="131" t="s">
        <v>56</v>
      </c>
      <c r="B20" s="98">
        <v>26</v>
      </c>
      <c r="C20" s="98">
        <v>17</v>
      </c>
      <c r="D20" s="98">
        <v>67</v>
      </c>
      <c r="E20" s="135"/>
      <c r="F20" s="136"/>
      <c r="G20" s="135"/>
      <c r="H20" s="135"/>
      <c r="I20" s="137"/>
      <c r="J20" s="135"/>
      <c r="K20" s="135"/>
      <c r="L20" s="135"/>
      <c r="M20" s="135"/>
      <c r="N20" s="103">
        <f t="shared" si="0"/>
        <v>110</v>
      </c>
    </row>
    <row r="21" spans="1:14">
      <c r="A21" s="143" t="s">
        <v>33</v>
      </c>
      <c r="B21" s="145">
        <f>SUM(B6:B20)</f>
        <v>270</v>
      </c>
      <c r="C21" s="145">
        <f>SUM(C6:C20)</f>
        <v>303</v>
      </c>
      <c r="D21" s="145">
        <f>SUM(D6:D20)</f>
        <v>401</v>
      </c>
      <c r="E21" s="145"/>
      <c r="F21" s="145"/>
      <c r="G21" s="145"/>
      <c r="H21" s="145"/>
      <c r="I21" s="145"/>
      <c r="J21" s="145"/>
      <c r="K21" s="145"/>
      <c r="L21" s="145"/>
      <c r="M21" s="145"/>
      <c r="N21" s="103">
        <f>SUM(B21:M21)</f>
        <v>974</v>
      </c>
    </row>
    <row r="22" spans="1:14">
      <c r="A22" s="166" t="s">
        <v>35</v>
      </c>
      <c r="B22" s="167"/>
    </row>
  </sheetData>
  <mergeCells count="5">
    <mergeCell ref="A1:N1"/>
    <mergeCell ref="A3:N3"/>
    <mergeCell ref="A2:N2"/>
    <mergeCell ref="A4:N4"/>
    <mergeCell ref="A22:B22"/>
  </mergeCells>
  <pageMargins left="0.375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zoomScaleNormal="100" workbookViewId="0">
      <selection activeCell="C12" sqref="C12:K12"/>
    </sheetView>
  </sheetViews>
  <sheetFormatPr baseColWidth="10" defaultColWidth="11.42578125" defaultRowHeight="15"/>
  <cols>
    <col min="1" max="1" width="6.140625" customWidth="1"/>
    <col min="2" max="2" width="8.5703125" style="2" customWidth="1"/>
    <col min="3" max="3" width="8.42578125" style="2" customWidth="1"/>
    <col min="4" max="4" width="8.85546875" style="2" customWidth="1"/>
    <col min="5" max="5" width="11.7109375" style="2" customWidth="1"/>
    <col min="6" max="6" width="13.42578125" style="2" customWidth="1"/>
    <col min="7" max="7" width="6.85546875" style="2" customWidth="1"/>
    <col min="8" max="8" width="14.7109375" style="2" customWidth="1"/>
    <col min="9" max="10" width="10.7109375" style="2" customWidth="1"/>
    <col min="11" max="11" width="8.7109375" style="2" customWidth="1"/>
  </cols>
  <sheetData>
    <row r="5" spans="2:11" ht="26.25" customHeight="1">
      <c r="B5" s="165" t="s">
        <v>0</v>
      </c>
      <c r="C5" s="165"/>
      <c r="D5" s="165"/>
      <c r="E5" s="165"/>
      <c r="F5" s="165"/>
      <c r="G5" s="165"/>
      <c r="H5" s="165"/>
      <c r="I5" s="165"/>
      <c r="J5" s="165"/>
      <c r="K5" s="123"/>
    </row>
    <row r="6" spans="2:11" ht="26.25" customHeight="1">
      <c r="B6" s="172" t="s">
        <v>36</v>
      </c>
      <c r="C6" s="172"/>
      <c r="D6" s="172"/>
      <c r="E6" s="172"/>
      <c r="F6" s="172"/>
      <c r="G6" s="172"/>
      <c r="H6" s="172"/>
      <c r="I6" s="172"/>
      <c r="J6" s="172"/>
      <c r="K6" s="39"/>
    </row>
    <row r="7" spans="2:11" ht="15.75">
      <c r="B7" s="170" t="s">
        <v>2</v>
      </c>
      <c r="C7" s="170"/>
      <c r="D7" s="170"/>
      <c r="E7" s="170"/>
      <c r="F7" s="170"/>
      <c r="G7" s="170"/>
      <c r="H7" s="170"/>
      <c r="I7" s="170"/>
      <c r="J7" s="170"/>
      <c r="K7" s="122"/>
    </row>
    <row r="8" spans="2:11" ht="18" customHeight="1">
      <c r="B8" s="173" t="s">
        <v>57</v>
      </c>
      <c r="C8" s="173"/>
      <c r="D8" s="173"/>
      <c r="E8" s="173"/>
      <c r="F8" s="173"/>
      <c r="G8" s="173"/>
      <c r="H8" s="173"/>
      <c r="I8" s="173"/>
      <c r="J8" s="173"/>
      <c r="K8" s="11"/>
    </row>
    <row r="9" spans="2:11" ht="57">
      <c r="B9" s="7" t="s">
        <v>4</v>
      </c>
      <c r="C9" s="7" t="s">
        <v>58</v>
      </c>
      <c r="D9" s="7" t="s">
        <v>59</v>
      </c>
      <c r="E9" s="7" t="s">
        <v>60</v>
      </c>
      <c r="F9" s="7" t="s">
        <v>61</v>
      </c>
      <c r="G9" s="7" t="s">
        <v>62</v>
      </c>
      <c r="H9" s="159" t="s">
        <v>56</v>
      </c>
      <c r="I9" s="7" t="s">
        <v>63</v>
      </c>
      <c r="J9" s="7" t="s">
        <v>54</v>
      </c>
      <c r="K9" s="7" t="s">
        <v>20</v>
      </c>
    </row>
    <row r="10" spans="2:11">
      <c r="B10" s="3" t="s">
        <v>64</v>
      </c>
      <c r="C10" s="4">
        <v>157</v>
      </c>
      <c r="D10" s="4">
        <v>10</v>
      </c>
      <c r="E10" s="38">
        <v>0</v>
      </c>
      <c r="F10" s="4">
        <v>16</v>
      </c>
      <c r="G10" s="4">
        <v>0</v>
      </c>
      <c r="H10" s="25">
        <v>26</v>
      </c>
      <c r="I10" s="125">
        <v>13</v>
      </c>
      <c r="J10" s="4">
        <v>48</v>
      </c>
      <c r="K10" s="4">
        <f>SUM(C10:J10)</f>
        <v>270</v>
      </c>
    </row>
    <row r="11" spans="2:11">
      <c r="B11" s="3" t="s">
        <v>65</v>
      </c>
      <c r="C11" s="4">
        <v>180</v>
      </c>
      <c r="D11" s="4">
        <v>7</v>
      </c>
      <c r="E11" s="4">
        <v>0</v>
      </c>
      <c r="F11" s="4">
        <v>8</v>
      </c>
      <c r="G11" s="4">
        <v>3</v>
      </c>
      <c r="H11" s="25">
        <v>17</v>
      </c>
      <c r="I11" s="125">
        <v>62</v>
      </c>
      <c r="J11" s="4">
        <v>26</v>
      </c>
      <c r="K11" s="4">
        <f>SUM(C11:J11)</f>
        <v>303</v>
      </c>
    </row>
    <row r="12" spans="2:11">
      <c r="B12" s="3" t="s">
        <v>66</v>
      </c>
      <c r="C12" s="4">
        <v>178</v>
      </c>
      <c r="D12" s="4">
        <v>4</v>
      </c>
      <c r="E12" s="4">
        <v>0</v>
      </c>
      <c r="F12" s="4">
        <v>45</v>
      </c>
      <c r="G12" s="4">
        <v>3</v>
      </c>
      <c r="H12" s="38">
        <v>67</v>
      </c>
      <c r="I12" s="81">
        <v>51</v>
      </c>
      <c r="J12" s="4">
        <v>53</v>
      </c>
      <c r="K12" s="4">
        <f>SUM(C12:J12)</f>
        <v>401</v>
      </c>
    </row>
    <row r="13" spans="2:11">
      <c r="B13" s="3" t="s">
        <v>24</v>
      </c>
      <c r="C13" s="4"/>
      <c r="D13" s="4"/>
      <c r="E13" s="4"/>
      <c r="F13" s="4"/>
      <c r="G13" s="4"/>
      <c r="H13" s="141"/>
      <c r="I13" s="81"/>
      <c r="J13" s="4"/>
      <c r="K13" s="4"/>
    </row>
    <row r="14" spans="2:11">
      <c r="B14" s="3" t="s">
        <v>25</v>
      </c>
      <c r="D14" s="4"/>
      <c r="E14" s="4"/>
      <c r="F14" s="4"/>
      <c r="G14" s="140"/>
      <c r="H14" s="139"/>
      <c r="I14" s="126"/>
      <c r="J14" s="4"/>
      <c r="K14" s="4"/>
    </row>
    <row r="15" spans="2:11">
      <c r="B15" s="3" t="s">
        <v>26</v>
      </c>
      <c r="C15" s="4"/>
      <c r="D15" s="4"/>
      <c r="E15" s="4"/>
      <c r="F15" s="4"/>
      <c r="G15" s="4"/>
      <c r="H15" s="142"/>
      <c r="I15" s="81"/>
      <c r="J15" s="4"/>
      <c r="K15" s="4"/>
    </row>
    <row r="16" spans="2:11">
      <c r="B16" s="3" t="s">
        <v>27</v>
      </c>
      <c r="C16" s="86"/>
      <c r="D16" s="84"/>
      <c r="E16" s="84"/>
      <c r="F16" s="84"/>
      <c r="G16" s="84"/>
      <c r="H16" s="84"/>
      <c r="I16" s="84"/>
      <c r="J16" s="84"/>
      <c r="K16" s="84"/>
    </row>
    <row r="17" spans="2:13">
      <c r="B17" s="3" t="s">
        <v>67</v>
      </c>
      <c r="C17" s="92"/>
      <c r="D17" s="93"/>
      <c r="E17" s="93"/>
      <c r="F17" s="93"/>
      <c r="G17" s="93"/>
      <c r="H17" s="93"/>
      <c r="I17" s="93"/>
      <c r="J17" s="93"/>
      <c r="K17" s="93"/>
    </row>
    <row r="18" spans="2:13">
      <c r="B18" s="3" t="s">
        <v>29</v>
      </c>
      <c r="C18" s="4"/>
      <c r="D18" s="4"/>
      <c r="E18" s="4"/>
      <c r="F18" s="4"/>
      <c r="G18" s="4"/>
      <c r="H18" s="4"/>
      <c r="I18" s="86"/>
      <c r="J18" s="4"/>
      <c r="K18" s="4"/>
    </row>
    <row r="19" spans="2:13">
      <c r="B19" s="3" t="s">
        <v>68</v>
      </c>
      <c r="C19" s="4"/>
      <c r="D19" s="4"/>
      <c r="E19" s="4"/>
      <c r="F19" s="4"/>
      <c r="G19" s="4"/>
      <c r="H19" s="4"/>
      <c r="I19" s="86"/>
      <c r="J19" s="4"/>
      <c r="K19" s="4"/>
    </row>
    <row r="20" spans="2:13">
      <c r="B20" s="3" t="s">
        <v>31</v>
      </c>
      <c r="C20" s="4"/>
      <c r="D20" s="4"/>
      <c r="E20" s="4"/>
      <c r="F20" s="4"/>
      <c r="G20" s="4"/>
      <c r="H20" s="4"/>
      <c r="I20" s="84"/>
      <c r="J20" s="4"/>
      <c r="K20" s="4"/>
      <c r="M20" s="35"/>
    </row>
    <row r="21" spans="2:13">
      <c r="B21" s="3" t="s">
        <v>32</v>
      </c>
      <c r="C21" s="4"/>
      <c r="D21" s="4"/>
      <c r="E21" s="4"/>
      <c r="F21" s="4"/>
      <c r="G21" s="4"/>
      <c r="H21" s="4"/>
      <c r="I21" s="86"/>
      <c r="J21" s="4"/>
      <c r="K21" s="4"/>
      <c r="M21" s="35"/>
    </row>
    <row r="22" spans="2:13">
      <c r="B22" s="145" t="s">
        <v>20</v>
      </c>
      <c r="C22" s="145">
        <f t="shared" ref="C22:K22" si="0">SUM(C10:C21)</f>
        <v>515</v>
      </c>
      <c r="D22" s="145">
        <f t="shared" si="0"/>
        <v>21</v>
      </c>
      <c r="E22" s="145">
        <f t="shared" si="0"/>
        <v>0</v>
      </c>
      <c r="F22" s="145">
        <f t="shared" si="0"/>
        <v>69</v>
      </c>
      <c r="G22" s="145">
        <f t="shared" si="0"/>
        <v>6</v>
      </c>
      <c r="H22" s="145">
        <f t="shared" si="0"/>
        <v>110</v>
      </c>
      <c r="I22" s="145">
        <f t="shared" si="0"/>
        <v>126</v>
      </c>
      <c r="J22" s="145">
        <f t="shared" si="0"/>
        <v>127</v>
      </c>
      <c r="K22" s="145">
        <f t="shared" si="0"/>
        <v>974</v>
      </c>
      <c r="M22" s="35"/>
    </row>
    <row r="23" spans="2:13">
      <c r="I23" s="28"/>
      <c r="M23" s="28"/>
    </row>
    <row r="24" spans="2:13" ht="18" customHeight="1">
      <c r="B24" s="171" t="s">
        <v>35</v>
      </c>
      <c r="C24" s="171"/>
      <c r="D24" s="171"/>
    </row>
    <row r="25" spans="2:13">
      <c r="B25" s="169"/>
      <c r="C25" s="169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J36"/>
  <sheetViews>
    <sheetView showWhiteSpace="0" zoomScaleNormal="100" zoomScaleSheetLayoutView="100" workbookViewId="0">
      <selection activeCell="F10" sqref="F10:I14"/>
    </sheetView>
  </sheetViews>
  <sheetFormatPr baseColWidth="10" defaultColWidth="11.42578125" defaultRowHeight="12.6" customHeight="1"/>
  <cols>
    <col min="1" max="1" width="11.42578125" style="1"/>
    <col min="2" max="2" width="6.42578125" style="1" customWidth="1"/>
    <col min="3" max="3" width="9" style="1" customWidth="1"/>
    <col min="4" max="4" width="10" style="8" customWidth="1"/>
    <col min="5" max="5" width="13.7109375" style="9" customWidth="1"/>
    <col min="6" max="6" width="10.42578125" style="9" customWidth="1"/>
    <col min="7" max="7" width="9" style="9" customWidth="1"/>
    <col min="8" max="8" width="10.7109375" style="1" customWidth="1"/>
    <col min="9" max="9" width="10.28515625" style="9" customWidth="1"/>
    <col min="10" max="10" width="9.7109375" style="1" customWidth="1"/>
    <col min="11" max="11" width="8.42578125" style="1" customWidth="1"/>
    <col min="12" max="16384" width="11.42578125" style="1"/>
  </cols>
  <sheetData>
    <row r="4" spans="3:9" ht="15" customHeight="1">
      <c r="D4" s="163" t="s">
        <v>0</v>
      </c>
      <c r="E4" s="163"/>
      <c r="F4" s="163"/>
      <c r="G4" s="163"/>
      <c r="H4" s="163"/>
      <c r="I4" s="163"/>
    </row>
    <row r="5" spans="3:9" ht="33.75" customHeight="1">
      <c r="C5" s="179" t="s">
        <v>69</v>
      </c>
      <c r="D5" s="179"/>
      <c r="E5" s="179"/>
      <c r="F5" s="179"/>
      <c r="G5" s="179"/>
      <c r="H5" s="179"/>
      <c r="I5" s="179"/>
    </row>
    <row r="6" spans="3:9" ht="15" customHeight="1">
      <c r="C6" s="170" t="s">
        <v>2</v>
      </c>
      <c r="D6" s="170"/>
      <c r="E6" s="170"/>
      <c r="F6" s="170"/>
      <c r="G6" s="170"/>
      <c r="H6" s="170"/>
      <c r="I6" s="170"/>
    </row>
    <row r="7" spans="3:9" ht="12" customHeight="1">
      <c r="D7" s="178" t="s">
        <v>70</v>
      </c>
      <c r="E7" s="178"/>
      <c r="F7" s="178"/>
      <c r="G7" s="178"/>
      <c r="H7" s="178"/>
      <c r="I7" s="118" t="s">
        <v>71</v>
      </c>
    </row>
    <row r="8" spans="3:9" ht="32.25" customHeight="1">
      <c r="D8" s="15" t="s">
        <v>4</v>
      </c>
      <c r="E8" s="16" t="s">
        <v>72</v>
      </c>
      <c r="F8" s="15" t="s">
        <v>58</v>
      </c>
      <c r="G8" s="15" t="s">
        <v>73</v>
      </c>
      <c r="H8" s="15" t="s">
        <v>62</v>
      </c>
      <c r="I8" s="16" t="s">
        <v>74</v>
      </c>
    </row>
    <row r="9" spans="3:9" ht="19.5" customHeight="1">
      <c r="D9" s="174" t="s">
        <v>21</v>
      </c>
      <c r="E9" s="3" t="s">
        <v>75</v>
      </c>
      <c r="F9" s="21">
        <v>15</v>
      </c>
      <c r="G9" s="21">
        <v>0</v>
      </c>
      <c r="H9" s="21">
        <v>0</v>
      </c>
      <c r="I9" s="21">
        <v>0</v>
      </c>
    </row>
    <row r="10" spans="3:9" ht="19.5" customHeight="1">
      <c r="D10" s="175"/>
      <c r="E10" s="3" t="s">
        <v>76</v>
      </c>
      <c r="F10" s="21">
        <v>0</v>
      </c>
      <c r="G10" s="21">
        <v>1</v>
      </c>
      <c r="H10" s="21">
        <v>0</v>
      </c>
      <c r="I10" s="21">
        <v>0</v>
      </c>
    </row>
    <row r="11" spans="3:9" ht="13.5" customHeight="1">
      <c r="D11" s="174" t="s">
        <v>65</v>
      </c>
      <c r="E11" s="3" t="s">
        <v>75</v>
      </c>
      <c r="F11" s="21">
        <v>188</v>
      </c>
      <c r="G11" s="21">
        <v>4</v>
      </c>
      <c r="H11" s="21">
        <v>12</v>
      </c>
      <c r="I11" s="21">
        <v>0</v>
      </c>
    </row>
    <row r="12" spans="3:9" ht="13.5" customHeight="1">
      <c r="D12" s="175"/>
      <c r="E12" s="3" t="s">
        <v>76</v>
      </c>
      <c r="F12" s="21">
        <v>0</v>
      </c>
      <c r="G12" s="21">
        <v>0</v>
      </c>
      <c r="H12" s="21">
        <v>0</v>
      </c>
      <c r="I12" s="21">
        <v>0</v>
      </c>
    </row>
    <row r="13" spans="3:9" ht="13.5" customHeight="1">
      <c r="D13" s="174" t="s">
        <v>66</v>
      </c>
      <c r="E13" s="3" t="s">
        <v>75</v>
      </c>
      <c r="F13" s="21">
        <v>25</v>
      </c>
      <c r="G13" s="21">
        <v>3</v>
      </c>
      <c r="H13" s="21">
        <v>0</v>
      </c>
      <c r="I13" s="21">
        <v>0</v>
      </c>
    </row>
    <row r="14" spans="3:9" ht="13.5" customHeight="1">
      <c r="D14" s="175"/>
      <c r="E14" s="3" t="s">
        <v>76</v>
      </c>
      <c r="F14" s="21">
        <v>0</v>
      </c>
      <c r="G14" s="21">
        <v>1</v>
      </c>
      <c r="H14" s="21">
        <v>0</v>
      </c>
      <c r="I14" s="21">
        <v>0</v>
      </c>
    </row>
    <row r="15" spans="3:9" ht="13.5" customHeight="1">
      <c r="D15" s="176" t="s">
        <v>24</v>
      </c>
      <c r="E15" s="3" t="s">
        <v>75</v>
      </c>
      <c r="F15" s="21"/>
      <c r="G15" s="21"/>
      <c r="H15" s="21"/>
      <c r="I15" s="21"/>
    </row>
    <row r="16" spans="3:9" ht="13.5" customHeight="1">
      <c r="D16" s="177"/>
      <c r="E16" s="3" t="s">
        <v>76</v>
      </c>
      <c r="F16" s="21"/>
      <c r="G16" s="21"/>
      <c r="H16" s="21"/>
      <c r="I16" s="21"/>
    </row>
    <row r="17" spans="4:9" ht="13.5" customHeight="1">
      <c r="D17" s="174" t="s">
        <v>25</v>
      </c>
      <c r="E17" s="3" t="s">
        <v>75</v>
      </c>
      <c r="F17" s="21"/>
      <c r="G17" s="21"/>
      <c r="H17" s="21"/>
      <c r="I17" s="21"/>
    </row>
    <row r="18" spans="4:9" ht="13.5" customHeight="1">
      <c r="D18" s="175"/>
      <c r="E18" s="3" t="s">
        <v>76</v>
      </c>
      <c r="F18" s="21"/>
      <c r="G18" s="21"/>
      <c r="H18" s="21"/>
      <c r="I18" s="21"/>
    </row>
    <row r="19" spans="4:9" ht="13.5" customHeight="1">
      <c r="D19" s="174" t="s">
        <v>26</v>
      </c>
      <c r="E19" s="3" t="s">
        <v>75</v>
      </c>
      <c r="F19" s="21"/>
      <c r="G19" s="21"/>
      <c r="H19" s="21"/>
      <c r="I19" s="21"/>
    </row>
    <row r="20" spans="4:9" ht="11.25" customHeight="1">
      <c r="D20" s="175"/>
      <c r="E20" s="3" t="s">
        <v>76</v>
      </c>
      <c r="F20" s="21"/>
      <c r="G20" s="21"/>
      <c r="H20" s="21"/>
      <c r="I20" s="21"/>
    </row>
    <row r="21" spans="4:9" ht="12.6" customHeight="1">
      <c r="D21" s="174" t="s">
        <v>27</v>
      </c>
      <c r="E21" s="3" t="s">
        <v>75</v>
      </c>
      <c r="F21" s="21"/>
      <c r="G21" s="80"/>
      <c r="H21" s="80"/>
      <c r="I21" s="80"/>
    </row>
    <row r="22" spans="4:9" ht="12.6" customHeight="1">
      <c r="D22" s="175"/>
      <c r="E22" s="3" t="s">
        <v>76</v>
      </c>
      <c r="F22" s="21"/>
      <c r="G22" s="21"/>
      <c r="H22" s="21"/>
      <c r="I22" s="21"/>
    </row>
    <row r="23" spans="4:9" ht="12.6" customHeight="1">
      <c r="D23" s="174" t="s">
        <v>67</v>
      </c>
      <c r="E23" s="3" t="s">
        <v>75</v>
      </c>
      <c r="F23" s="89"/>
      <c r="G23" s="90"/>
      <c r="H23" s="90"/>
      <c r="I23" s="90"/>
    </row>
    <row r="24" spans="4:9" ht="12.6" customHeight="1">
      <c r="D24" s="175"/>
      <c r="E24" s="3" t="s">
        <v>76</v>
      </c>
      <c r="F24" s="21"/>
      <c r="G24" s="21"/>
      <c r="H24" s="21"/>
      <c r="I24" s="110"/>
    </row>
    <row r="25" spans="4:9" ht="12.6" customHeight="1">
      <c r="D25" s="174" t="s">
        <v>29</v>
      </c>
      <c r="E25" s="3" t="s">
        <v>75</v>
      </c>
      <c r="F25" s="110"/>
      <c r="G25" s="110"/>
      <c r="H25" s="110"/>
      <c r="I25" s="108"/>
    </row>
    <row r="26" spans="4:9" ht="12.6" customHeight="1">
      <c r="D26" s="175"/>
      <c r="E26" s="109" t="s">
        <v>76</v>
      </c>
      <c r="F26" s="106"/>
      <c r="G26" s="106"/>
      <c r="H26" s="107"/>
      <c r="I26" s="120"/>
    </row>
    <row r="27" spans="4:9" ht="12.6" customHeight="1">
      <c r="D27" s="174" t="s">
        <v>68</v>
      </c>
      <c r="E27" s="3" t="s">
        <v>75</v>
      </c>
      <c r="F27" s="111"/>
      <c r="G27" s="111"/>
      <c r="H27" s="9"/>
      <c r="I27" s="111"/>
    </row>
    <row r="28" spans="4:9" ht="12.6" customHeight="1">
      <c r="D28" s="175"/>
      <c r="E28" s="3" t="s">
        <v>76</v>
      </c>
      <c r="F28" s="21"/>
      <c r="G28" s="21"/>
      <c r="H28" s="21"/>
      <c r="I28" s="21"/>
    </row>
    <row r="29" spans="4:9" ht="12.6" customHeight="1">
      <c r="D29" s="174" t="s">
        <v>31</v>
      </c>
      <c r="E29" s="3" t="s">
        <v>75</v>
      </c>
      <c r="F29" s="21"/>
      <c r="G29" s="21"/>
      <c r="H29" s="21"/>
      <c r="I29" s="21"/>
    </row>
    <row r="30" spans="4:9" ht="12.6" customHeight="1">
      <c r="D30" s="175"/>
      <c r="E30" s="3" t="s">
        <v>76</v>
      </c>
      <c r="F30" s="21"/>
      <c r="G30" s="21"/>
      <c r="H30" s="21"/>
      <c r="I30" s="21"/>
    </row>
    <row r="31" spans="4:9" ht="12.6" customHeight="1">
      <c r="D31" s="174" t="s">
        <v>32</v>
      </c>
      <c r="E31" s="3" t="s">
        <v>75</v>
      </c>
      <c r="F31" s="21"/>
      <c r="G31" s="21"/>
      <c r="H31" s="21"/>
      <c r="I31" s="21"/>
    </row>
    <row r="32" spans="4:9" ht="12.6" customHeight="1">
      <c r="D32" s="175"/>
      <c r="E32" s="3" t="s">
        <v>76</v>
      </c>
      <c r="F32" s="21"/>
      <c r="G32" s="21"/>
      <c r="H32" s="21"/>
      <c r="I32" s="21"/>
    </row>
    <row r="33" spans="4:10" ht="17.25" customHeight="1">
      <c r="D33" s="180" t="s">
        <v>77</v>
      </c>
      <c r="E33" s="181"/>
      <c r="F33" s="17">
        <f>SUM(F9:F32)</f>
        <v>228</v>
      </c>
      <c r="G33" s="17">
        <f t="shared" ref="G33:I33" si="0">SUM(G9:G32)</f>
        <v>9</v>
      </c>
      <c r="H33" s="17">
        <f t="shared" si="0"/>
        <v>12</v>
      </c>
      <c r="I33" s="17">
        <f t="shared" si="0"/>
        <v>0</v>
      </c>
      <c r="J33" s="26"/>
    </row>
    <row r="34" spans="4:10" ht="15.75" customHeight="1">
      <c r="D34" s="180" t="s">
        <v>78</v>
      </c>
      <c r="E34" s="181"/>
      <c r="F34" s="99">
        <f>F10+F12</f>
        <v>0</v>
      </c>
      <c r="G34" s="99">
        <f>G10+G14</f>
        <v>2</v>
      </c>
      <c r="H34" s="99">
        <f t="shared" ref="H34:I34" si="1">H10+H12</f>
        <v>0</v>
      </c>
      <c r="I34" s="99">
        <f t="shared" si="1"/>
        <v>0</v>
      </c>
    </row>
    <row r="35" spans="4:10" ht="12.6" customHeight="1">
      <c r="D35" s="180" t="s">
        <v>79</v>
      </c>
      <c r="E35" s="182"/>
      <c r="F35" s="112">
        <f>F33+F34</f>
        <v>228</v>
      </c>
      <c r="G35" s="112">
        <f t="shared" ref="G35:I35" si="2">G33+G34</f>
        <v>11</v>
      </c>
      <c r="H35" s="112">
        <f t="shared" si="2"/>
        <v>12</v>
      </c>
      <c r="I35" s="112">
        <f t="shared" si="2"/>
        <v>0</v>
      </c>
    </row>
    <row r="36" spans="4:10" ht="12.6" customHeight="1">
      <c r="D36" s="161" t="s">
        <v>35</v>
      </c>
    </row>
  </sheetData>
  <mergeCells count="19">
    <mergeCell ref="D31:D32"/>
    <mergeCell ref="D33:E33"/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27:D28"/>
  </mergeCells>
  <pageMargins left="0.7" right="0.7" top="0.75" bottom="0.75" header="0.3" footer="0.3"/>
  <pageSetup orientation="landscape" r:id="rId1"/>
  <ignoredErrors>
    <ignoredError sqref="G34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R33"/>
  <sheetViews>
    <sheetView topLeftCell="B1" zoomScaleNormal="100" workbookViewId="0">
      <selection activeCell="AF14" sqref="AF14"/>
    </sheetView>
  </sheetViews>
  <sheetFormatPr baseColWidth="10" defaultColWidth="9.140625" defaultRowHeight="15"/>
  <cols>
    <col min="1" max="1" width="0.140625" customWidth="1"/>
    <col min="2" max="2" width="5.28515625" customWidth="1"/>
    <col min="3" max="3" width="4" customWidth="1"/>
    <col min="4" max="4" width="4.42578125" customWidth="1"/>
    <col min="5" max="5" width="3.5703125" style="2" customWidth="1"/>
    <col min="6" max="6" width="5.42578125" style="2" customWidth="1"/>
    <col min="7" max="7" width="5.140625" style="2" customWidth="1"/>
    <col min="8" max="8" width="4.7109375" style="2" customWidth="1"/>
    <col min="9" max="9" width="4.28515625" style="2" customWidth="1"/>
    <col min="10" max="10" width="4.5703125" style="2" customWidth="1"/>
    <col min="11" max="11" width="5.140625" style="40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3.5703125" style="2" customWidth="1"/>
    <col min="18" max="18" width="6" style="2" customWidth="1"/>
    <col min="19" max="19" width="5.7109375" style="2" customWidth="1"/>
    <col min="20" max="20" width="4.85546875" style="2" customWidth="1"/>
    <col min="21" max="21" width="3.5703125" style="2" customWidth="1"/>
    <col min="22" max="22" width="4.42578125" style="2" customWidth="1"/>
    <col min="23" max="23" width="4.28515625" style="2" customWidth="1"/>
    <col min="24" max="26" width="4.85546875" style="2" customWidth="1"/>
    <col min="27" max="27" width="5.28515625" style="2" customWidth="1"/>
    <col min="28" max="28" width="12.140625" bestFit="1" customWidth="1"/>
    <col min="29" max="259" width="11.42578125" customWidth="1"/>
  </cols>
  <sheetData>
    <row r="1" spans="2:44">
      <c r="B1" s="168" t="s">
        <v>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</row>
    <row r="2" spans="2:44" ht="16.5" customHeight="1">
      <c r="B2" s="172" t="s">
        <v>69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</row>
    <row r="3" spans="2:44" ht="18">
      <c r="B3" s="164" t="s">
        <v>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2:44" ht="18.75" customHeight="1">
      <c r="B4" s="185" t="s">
        <v>80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39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</row>
    <row r="5" spans="2:44" ht="40.5" customHeight="1">
      <c r="B5" s="19" t="s">
        <v>4</v>
      </c>
      <c r="C5" s="186" t="s">
        <v>81</v>
      </c>
      <c r="D5" s="187"/>
      <c r="E5" s="187"/>
      <c r="F5" s="187"/>
      <c r="G5" s="187"/>
      <c r="H5" s="187"/>
      <c r="I5" s="187"/>
      <c r="J5" s="188"/>
      <c r="K5" s="186" t="s">
        <v>82</v>
      </c>
      <c r="L5" s="187"/>
      <c r="M5" s="187"/>
      <c r="N5" s="187"/>
      <c r="O5" s="188"/>
      <c r="P5" s="186" t="s">
        <v>83</v>
      </c>
      <c r="Q5" s="187"/>
      <c r="R5" s="187"/>
      <c r="S5" s="188"/>
      <c r="T5" s="193" t="s">
        <v>84</v>
      </c>
      <c r="U5" s="193"/>
      <c r="V5" s="193"/>
      <c r="W5" s="193"/>
      <c r="X5" s="189" t="s">
        <v>85</v>
      </c>
      <c r="Y5" s="190"/>
      <c r="Z5" s="191"/>
      <c r="AA5" s="119" t="s">
        <v>86</v>
      </c>
    </row>
    <row r="6" spans="2:44" ht="36" customHeight="1">
      <c r="B6" s="55"/>
      <c r="C6" s="47" t="s">
        <v>87</v>
      </c>
      <c r="D6" s="57" t="s">
        <v>88</v>
      </c>
      <c r="E6" s="57" t="s">
        <v>89</v>
      </c>
      <c r="F6" s="58" t="s">
        <v>90</v>
      </c>
      <c r="G6" s="46" t="s">
        <v>91</v>
      </c>
      <c r="H6" s="46" t="s">
        <v>92</v>
      </c>
      <c r="I6" s="47" t="s">
        <v>93</v>
      </c>
      <c r="J6" s="47" t="s">
        <v>94</v>
      </c>
      <c r="K6" s="29" t="s">
        <v>88</v>
      </c>
      <c r="L6" s="29" t="s">
        <v>95</v>
      </c>
      <c r="M6" s="29" t="s">
        <v>87</v>
      </c>
      <c r="N6" s="29" t="s">
        <v>96</v>
      </c>
      <c r="O6" s="29" t="s">
        <v>97</v>
      </c>
      <c r="P6" s="49" t="s">
        <v>98</v>
      </c>
      <c r="Q6" s="48" t="s">
        <v>93</v>
      </c>
      <c r="R6" s="49" t="s">
        <v>99</v>
      </c>
      <c r="S6" s="49" t="s">
        <v>100</v>
      </c>
      <c r="T6" s="78" t="s">
        <v>91</v>
      </c>
      <c r="U6" s="78" t="s">
        <v>101</v>
      </c>
      <c r="V6" s="78" t="s">
        <v>88</v>
      </c>
      <c r="W6" s="78" t="s">
        <v>90</v>
      </c>
      <c r="X6" s="96" t="s">
        <v>98</v>
      </c>
      <c r="Y6" s="96" t="s">
        <v>93</v>
      </c>
      <c r="Z6" s="96" t="s">
        <v>100</v>
      </c>
      <c r="AA6" s="30"/>
    </row>
    <row r="7" spans="2:44">
      <c r="B7" s="56" t="s">
        <v>39</v>
      </c>
      <c r="C7" s="56">
        <v>10</v>
      </c>
      <c r="D7" s="55">
        <v>48</v>
      </c>
      <c r="E7" s="22">
        <v>48</v>
      </c>
      <c r="F7" s="22">
        <v>0</v>
      </c>
      <c r="G7" s="50">
        <v>0</v>
      </c>
      <c r="H7" s="50">
        <v>5</v>
      </c>
      <c r="I7" s="50">
        <v>30</v>
      </c>
      <c r="J7" s="50">
        <v>5</v>
      </c>
      <c r="K7" s="34">
        <v>37</v>
      </c>
      <c r="L7" s="5">
        <v>37</v>
      </c>
      <c r="M7" s="5">
        <v>0</v>
      </c>
      <c r="N7" s="52">
        <v>0</v>
      </c>
      <c r="O7" s="22">
        <v>0</v>
      </c>
      <c r="P7" s="22">
        <v>0</v>
      </c>
      <c r="Q7" s="22">
        <v>15</v>
      </c>
      <c r="R7" s="22">
        <v>0</v>
      </c>
      <c r="S7" s="64">
        <v>0</v>
      </c>
      <c r="T7" s="64">
        <v>5</v>
      </c>
      <c r="U7" s="64">
        <v>2</v>
      </c>
      <c r="V7" s="22">
        <v>0</v>
      </c>
      <c r="W7" s="22">
        <v>0</v>
      </c>
      <c r="X7" s="22">
        <v>0</v>
      </c>
      <c r="Y7" s="22">
        <v>15</v>
      </c>
      <c r="Z7" s="10">
        <v>0</v>
      </c>
      <c r="AA7" s="34">
        <f>D7+K7</f>
        <v>85</v>
      </c>
    </row>
    <row r="8" spans="2:44">
      <c r="B8" s="56" t="s">
        <v>40</v>
      </c>
      <c r="C8" s="56">
        <v>190</v>
      </c>
      <c r="D8" s="55">
        <v>5</v>
      </c>
      <c r="E8" s="22">
        <v>5</v>
      </c>
      <c r="F8" s="5">
        <v>0</v>
      </c>
      <c r="G8" s="50">
        <v>0</v>
      </c>
      <c r="H8" s="50">
        <v>28</v>
      </c>
      <c r="I8" s="50">
        <v>37</v>
      </c>
      <c r="J8" s="50">
        <v>26</v>
      </c>
      <c r="K8" s="32">
        <v>34</v>
      </c>
      <c r="L8" s="22">
        <v>34</v>
      </c>
      <c r="M8" s="5">
        <v>160</v>
      </c>
      <c r="N8" s="5">
        <v>160</v>
      </c>
      <c r="O8" s="22">
        <v>60</v>
      </c>
      <c r="P8" s="22">
        <v>30</v>
      </c>
      <c r="Q8" s="37">
        <v>26</v>
      </c>
      <c r="R8" s="22">
        <v>14</v>
      </c>
      <c r="S8" s="64">
        <v>55</v>
      </c>
      <c r="T8" s="64">
        <v>29</v>
      </c>
      <c r="U8" s="64">
        <v>3</v>
      </c>
      <c r="V8" s="22">
        <v>2</v>
      </c>
      <c r="W8" s="22">
        <v>1</v>
      </c>
      <c r="X8" s="22">
        <v>30</v>
      </c>
      <c r="Y8" s="22">
        <v>21</v>
      </c>
      <c r="Z8" s="10">
        <v>0</v>
      </c>
      <c r="AA8" s="34">
        <f t="shared" ref="AA8:AA18" si="0">D8+K8</f>
        <v>39</v>
      </c>
      <c r="AB8" s="27"/>
    </row>
    <row r="9" spans="2:44">
      <c r="B9" s="56" t="s">
        <v>102</v>
      </c>
      <c r="C9" s="56">
        <v>100</v>
      </c>
      <c r="D9" s="55">
        <v>13</v>
      </c>
      <c r="E9" s="23">
        <v>5</v>
      </c>
      <c r="F9" s="23">
        <v>0</v>
      </c>
      <c r="G9" s="51">
        <v>66</v>
      </c>
      <c r="H9" s="51">
        <v>56</v>
      </c>
      <c r="I9" s="51">
        <v>30</v>
      </c>
      <c r="J9" s="51">
        <v>8</v>
      </c>
      <c r="K9" s="33">
        <v>73</v>
      </c>
      <c r="L9" s="31">
        <v>73</v>
      </c>
      <c r="M9" s="5">
        <v>247</v>
      </c>
      <c r="N9" s="5">
        <v>247</v>
      </c>
      <c r="O9" s="31">
        <v>30</v>
      </c>
      <c r="P9" s="160">
        <v>0</v>
      </c>
      <c r="Q9" s="160">
        <v>0</v>
      </c>
      <c r="R9" s="160">
        <v>0</v>
      </c>
      <c r="S9" s="160">
        <v>0</v>
      </c>
      <c r="T9" s="65">
        <v>55</v>
      </c>
      <c r="U9" s="65">
        <v>2</v>
      </c>
      <c r="V9" s="23">
        <v>10</v>
      </c>
      <c r="W9" s="23">
        <v>2</v>
      </c>
      <c r="X9" s="22">
        <v>30</v>
      </c>
      <c r="Y9" s="23">
        <v>30</v>
      </c>
      <c r="Z9" s="23">
        <v>36</v>
      </c>
      <c r="AA9" s="34">
        <f t="shared" si="0"/>
        <v>86</v>
      </c>
    </row>
    <row r="10" spans="2:44">
      <c r="B10" s="56" t="s">
        <v>24</v>
      </c>
      <c r="C10" s="56"/>
      <c r="D10" s="55"/>
      <c r="E10" s="5"/>
      <c r="F10" s="5"/>
      <c r="G10" s="52"/>
      <c r="H10" s="52"/>
      <c r="I10" s="52"/>
      <c r="J10" s="52"/>
      <c r="K10" s="34"/>
      <c r="L10" s="5"/>
      <c r="M10" s="5"/>
      <c r="N10" s="117"/>
      <c r="O10" s="5"/>
      <c r="P10" s="5"/>
      <c r="Q10" s="5"/>
      <c r="R10" s="5"/>
      <c r="S10" s="66"/>
      <c r="T10" s="66"/>
      <c r="U10" s="66"/>
      <c r="V10" s="23"/>
      <c r="W10" s="5"/>
      <c r="X10" s="22"/>
      <c r="Y10" s="22"/>
      <c r="Z10" s="5"/>
      <c r="AA10" s="34">
        <f t="shared" si="0"/>
        <v>0</v>
      </c>
      <c r="AB10" s="24"/>
    </row>
    <row r="11" spans="2:44">
      <c r="B11" s="56" t="s">
        <v>25</v>
      </c>
      <c r="C11" s="56"/>
      <c r="D11" s="55"/>
      <c r="E11" s="5"/>
      <c r="F11" s="5"/>
      <c r="G11" s="52"/>
      <c r="H11" s="52"/>
      <c r="I11" s="53"/>
      <c r="J11" s="52"/>
      <c r="K11" s="34"/>
      <c r="L11" s="5"/>
      <c r="M11" s="5"/>
      <c r="N11" s="117"/>
      <c r="O11" s="36"/>
      <c r="P11" s="36"/>
      <c r="Q11" s="36"/>
      <c r="R11" s="36"/>
      <c r="S11" s="67"/>
      <c r="T11" s="67"/>
      <c r="U11" s="67"/>
      <c r="V11" s="23"/>
      <c r="W11" s="36"/>
      <c r="X11" s="22"/>
      <c r="Y11" s="22"/>
      <c r="Z11" s="5"/>
      <c r="AA11" s="34">
        <f t="shared" si="0"/>
        <v>0</v>
      </c>
      <c r="AB11" s="24"/>
    </row>
    <row r="12" spans="2:44">
      <c r="B12" s="56" t="s">
        <v>26</v>
      </c>
      <c r="C12" s="56"/>
      <c r="D12" s="55"/>
      <c r="E12" s="10"/>
      <c r="F12" s="10"/>
      <c r="G12" s="53"/>
      <c r="H12" s="53"/>
      <c r="I12" s="53"/>
      <c r="J12" s="53"/>
      <c r="K12" s="34"/>
      <c r="L12" s="5"/>
      <c r="M12" s="5"/>
      <c r="N12" s="117"/>
      <c r="O12" s="5"/>
      <c r="P12" s="5"/>
      <c r="Q12" s="10"/>
      <c r="R12" s="79"/>
      <c r="S12" s="79"/>
      <c r="U12" s="79"/>
      <c r="V12" s="23"/>
      <c r="W12" s="79"/>
      <c r="X12" s="22"/>
      <c r="Y12" s="22"/>
      <c r="Z12" s="10"/>
      <c r="AA12" s="34">
        <f t="shared" si="0"/>
        <v>0</v>
      </c>
      <c r="AB12" s="2"/>
    </row>
    <row r="13" spans="2:44">
      <c r="B13" s="56" t="s">
        <v>27</v>
      </c>
      <c r="C13" s="56"/>
      <c r="D13" s="88"/>
      <c r="E13" s="5"/>
      <c r="F13" s="5"/>
      <c r="G13" s="52"/>
      <c r="H13" s="52"/>
      <c r="I13" s="52"/>
      <c r="J13" s="53"/>
      <c r="K13" s="34"/>
      <c r="L13" s="5"/>
      <c r="M13" s="5"/>
      <c r="N13" s="117"/>
      <c r="O13" s="5"/>
      <c r="P13" s="52"/>
      <c r="Q13" s="10"/>
      <c r="R13" s="87"/>
      <c r="S13" s="88"/>
      <c r="T13" s="85"/>
      <c r="U13" s="88"/>
      <c r="V13" s="23"/>
      <c r="W13" s="88"/>
      <c r="X13" s="22"/>
      <c r="Y13" s="64"/>
      <c r="Z13" s="68"/>
      <c r="AA13" s="34">
        <f t="shared" si="0"/>
        <v>0</v>
      </c>
    </row>
    <row r="14" spans="2:44">
      <c r="B14" s="56" t="s">
        <v>41</v>
      </c>
      <c r="C14" s="88"/>
      <c r="D14" s="94"/>
      <c r="E14" s="88"/>
      <c r="F14" s="88"/>
      <c r="G14" s="88"/>
      <c r="H14" s="95"/>
      <c r="I14" s="52"/>
      <c r="J14" s="85"/>
      <c r="K14" s="88"/>
      <c r="L14" s="88"/>
      <c r="M14" s="88"/>
      <c r="N14" s="117"/>
      <c r="O14" s="88"/>
      <c r="P14" s="88"/>
      <c r="Q14" s="85"/>
      <c r="R14" s="85"/>
      <c r="S14" s="95"/>
      <c r="T14" s="68"/>
      <c r="U14" s="68"/>
      <c r="V14" s="23"/>
      <c r="W14" s="52"/>
      <c r="X14" s="88"/>
      <c r="Y14" s="88"/>
      <c r="Z14" s="85"/>
      <c r="AA14" s="34">
        <f t="shared" si="0"/>
        <v>0</v>
      </c>
    </row>
    <row r="15" spans="2:44">
      <c r="B15" s="56" t="s">
        <v>29</v>
      </c>
      <c r="C15" s="97"/>
      <c r="D15" s="55"/>
      <c r="E15" s="5"/>
      <c r="F15" s="5"/>
      <c r="G15" s="52"/>
      <c r="H15" s="52"/>
      <c r="I15" s="52"/>
      <c r="J15" s="53"/>
      <c r="K15" s="54"/>
      <c r="L15" s="54"/>
      <c r="M15" s="54"/>
      <c r="N15" s="117"/>
      <c r="O15" s="5"/>
      <c r="P15" s="52"/>
      <c r="Q15" s="10"/>
      <c r="R15" s="10"/>
      <c r="T15" s="10"/>
      <c r="U15" s="10"/>
      <c r="V15" s="23"/>
      <c r="W15" s="10"/>
      <c r="X15" s="88"/>
      <c r="Y15" s="88"/>
      <c r="Z15" s="10"/>
      <c r="AA15" s="34">
        <f t="shared" si="0"/>
        <v>0</v>
      </c>
      <c r="AF15" s="6"/>
      <c r="AG15" s="6"/>
      <c r="AH15" s="6"/>
      <c r="AI15" s="6"/>
      <c r="AJ15" s="6"/>
      <c r="AK15" s="6"/>
      <c r="AL15" s="6"/>
      <c r="AM15" s="6"/>
    </row>
    <row r="16" spans="2:44">
      <c r="B16" s="56" t="s">
        <v>30</v>
      </c>
      <c r="C16" s="115"/>
      <c r="D16" s="94"/>
      <c r="E16" s="88"/>
      <c r="F16" s="88"/>
      <c r="G16" s="88"/>
      <c r="H16" s="88"/>
      <c r="I16" s="88"/>
      <c r="J16" s="85"/>
      <c r="K16" s="88"/>
      <c r="L16" s="88"/>
      <c r="M16" s="88"/>
      <c r="N16" s="88"/>
      <c r="O16" s="88"/>
      <c r="P16" s="88"/>
      <c r="Q16" s="85"/>
      <c r="R16" s="85"/>
      <c r="S16" s="95"/>
      <c r="T16" s="68"/>
      <c r="U16" s="68"/>
      <c r="V16" s="52"/>
      <c r="W16" s="116"/>
      <c r="X16" s="52"/>
      <c r="Y16" s="88"/>
      <c r="Z16" s="85"/>
      <c r="AA16" s="34">
        <f t="shared" si="0"/>
        <v>0</v>
      </c>
      <c r="AF16" s="12"/>
      <c r="AG16" s="12"/>
      <c r="AH16" s="12"/>
      <c r="AI16" s="12"/>
      <c r="AJ16" s="12"/>
      <c r="AK16" s="12"/>
      <c r="AL16" s="12"/>
      <c r="AM16" s="12"/>
    </row>
    <row r="17" spans="2:39" ht="18">
      <c r="B17" s="56" t="s">
        <v>31</v>
      </c>
      <c r="C17" s="97"/>
      <c r="D17" s="124"/>
      <c r="E17" s="124"/>
      <c r="F17" s="124"/>
      <c r="G17" s="10"/>
      <c r="H17" s="10"/>
      <c r="I17" s="5"/>
      <c r="J17" s="10"/>
      <c r="K17" s="34"/>
      <c r="L17" s="5"/>
      <c r="M17" s="5"/>
      <c r="N17" s="5"/>
      <c r="O17" s="5"/>
      <c r="P17" s="5"/>
      <c r="Q17" s="10"/>
      <c r="R17" s="10"/>
      <c r="S17" s="66"/>
      <c r="T17" s="66"/>
      <c r="U17" s="66"/>
      <c r="V17" s="66"/>
      <c r="W17" s="5"/>
      <c r="X17" s="5"/>
      <c r="Y17" s="5"/>
      <c r="Z17" s="10"/>
      <c r="AA17" s="34">
        <f t="shared" si="0"/>
        <v>0</v>
      </c>
      <c r="AD17" t="s">
        <v>103</v>
      </c>
      <c r="AF17" s="113"/>
      <c r="AG17" s="113"/>
      <c r="AH17" s="113"/>
      <c r="AI17" s="113"/>
      <c r="AJ17" s="113"/>
      <c r="AK17" s="113"/>
      <c r="AL17" s="113"/>
      <c r="AM17" s="113"/>
    </row>
    <row r="18" spans="2:39">
      <c r="B18" s="56" t="s">
        <v>32</v>
      </c>
      <c r="C18" s="127"/>
      <c r="D18" s="124"/>
      <c r="E18" s="5"/>
      <c r="F18" s="5"/>
      <c r="G18" s="5"/>
      <c r="H18" s="5"/>
      <c r="I18" s="5"/>
      <c r="J18" s="10"/>
      <c r="K18" s="34"/>
      <c r="L18" s="5"/>
      <c r="M18" s="5"/>
      <c r="N18" s="5"/>
      <c r="O18" s="5"/>
      <c r="P18" s="5"/>
      <c r="Q18" s="10"/>
      <c r="R18" s="10"/>
      <c r="S18" s="69"/>
      <c r="T18" s="69"/>
      <c r="U18" s="69"/>
      <c r="V18" s="69"/>
      <c r="W18" s="10"/>
      <c r="X18" s="10"/>
      <c r="Y18" s="10"/>
      <c r="Z18" s="10"/>
      <c r="AA18" s="34">
        <f t="shared" si="0"/>
        <v>0</v>
      </c>
      <c r="AF18" s="114"/>
      <c r="AG18" s="114"/>
      <c r="AH18" s="114"/>
      <c r="AI18" s="114"/>
      <c r="AJ18" s="114"/>
      <c r="AK18" s="114"/>
      <c r="AL18" s="114"/>
      <c r="AM18" s="114"/>
    </row>
    <row r="19" spans="2:39">
      <c r="B19" s="70" t="s">
        <v>20</v>
      </c>
      <c r="C19" s="70">
        <f t="shared" ref="C19:U19" si="1">SUM(C7:C18)</f>
        <v>300</v>
      </c>
      <c r="D19" s="70">
        <f t="shared" si="1"/>
        <v>66</v>
      </c>
      <c r="E19" s="71">
        <f t="shared" si="1"/>
        <v>58</v>
      </c>
      <c r="F19" s="71">
        <f t="shared" si="1"/>
        <v>0</v>
      </c>
      <c r="G19" s="71">
        <f t="shared" si="1"/>
        <v>66</v>
      </c>
      <c r="H19" s="71">
        <f t="shared" si="1"/>
        <v>89</v>
      </c>
      <c r="I19" s="71">
        <f t="shared" si="1"/>
        <v>97</v>
      </c>
      <c r="J19" s="72">
        <f t="shared" si="1"/>
        <v>39</v>
      </c>
      <c r="K19" s="73">
        <f t="shared" si="1"/>
        <v>144</v>
      </c>
      <c r="L19" s="71">
        <f t="shared" si="1"/>
        <v>144</v>
      </c>
      <c r="M19" s="71">
        <f t="shared" si="1"/>
        <v>407</v>
      </c>
      <c r="N19" s="71">
        <f t="shared" si="1"/>
        <v>407</v>
      </c>
      <c r="O19" s="71">
        <f t="shared" si="1"/>
        <v>90</v>
      </c>
      <c r="P19" s="71">
        <f t="shared" si="1"/>
        <v>30</v>
      </c>
      <c r="Q19" s="71">
        <f t="shared" si="1"/>
        <v>41</v>
      </c>
      <c r="R19" s="71">
        <f t="shared" si="1"/>
        <v>14</v>
      </c>
      <c r="S19" s="71">
        <f t="shared" si="1"/>
        <v>55</v>
      </c>
      <c r="T19" s="71">
        <f t="shared" si="1"/>
        <v>89</v>
      </c>
      <c r="U19" s="71">
        <f t="shared" si="1"/>
        <v>7</v>
      </c>
      <c r="V19" s="71">
        <v>12</v>
      </c>
      <c r="W19" s="71">
        <v>3</v>
      </c>
      <c r="X19" s="71">
        <f>SUM(X7:X18)</f>
        <v>60</v>
      </c>
      <c r="Y19" s="71">
        <f>SUM(Y7:Y18)</f>
        <v>66</v>
      </c>
      <c r="Z19" s="71">
        <f>SUM(Z7:Z18)</f>
        <v>36</v>
      </c>
      <c r="AA19" s="71">
        <f>SUM(AA7:AA18)</f>
        <v>210</v>
      </c>
    </row>
    <row r="20" spans="2:39">
      <c r="J20" s="44"/>
      <c r="K20" s="45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</row>
    <row r="21" spans="2:39">
      <c r="B21" s="155"/>
      <c r="C21" s="156"/>
      <c r="D21" s="155"/>
      <c r="E21" s="158" t="s">
        <v>104</v>
      </c>
      <c r="F21" s="158"/>
      <c r="G21" s="157"/>
      <c r="H21" s="157"/>
      <c r="I21" s="157"/>
      <c r="J21" s="149"/>
      <c r="K21" s="152"/>
      <c r="T21" s="195" t="s">
        <v>104</v>
      </c>
      <c r="U21" s="195"/>
      <c r="V21" s="195"/>
    </row>
    <row r="22" spans="2:39" ht="19.5" customHeight="1">
      <c r="B22" s="184" t="s">
        <v>105</v>
      </c>
      <c r="C22" s="184"/>
      <c r="D22" s="150"/>
      <c r="E22" s="184" t="s">
        <v>106</v>
      </c>
      <c r="F22" s="184"/>
      <c r="G22" s="184"/>
      <c r="H22" s="184"/>
      <c r="I22" s="184"/>
      <c r="J22" s="184" t="s">
        <v>107</v>
      </c>
      <c r="K22" s="184"/>
      <c r="M22" s="183" t="s">
        <v>108</v>
      </c>
      <c r="N22" s="183"/>
      <c r="O22" s="183"/>
      <c r="P22" s="183"/>
      <c r="Q22" s="183"/>
      <c r="R22" s="40"/>
      <c r="S22" s="42"/>
      <c r="T22" s="150" t="s">
        <v>109</v>
      </c>
      <c r="U22" s="151" t="s">
        <v>110</v>
      </c>
      <c r="V22" s="151"/>
      <c r="W22" s="42"/>
      <c r="X22" s="42"/>
      <c r="Y22" s="42"/>
      <c r="Z22" s="42"/>
      <c r="AA22" s="42"/>
      <c r="AB22" s="41"/>
    </row>
    <row r="23" spans="2:39">
      <c r="B23" s="184" t="s">
        <v>111</v>
      </c>
      <c r="C23" s="184"/>
      <c r="D23" s="150"/>
      <c r="E23" s="184" t="s">
        <v>112</v>
      </c>
      <c r="F23" s="184"/>
      <c r="G23" s="184"/>
      <c r="H23" s="184"/>
      <c r="I23" s="184"/>
      <c r="J23" s="196" t="s">
        <v>113</v>
      </c>
      <c r="K23" s="196"/>
      <c r="M23" s="184" t="s">
        <v>114</v>
      </c>
      <c r="N23" s="184"/>
      <c r="O23" s="184"/>
      <c r="P23" s="184"/>
      <c r="Q23" s="184"/>
      <c r="T23" s="150" t="s">
        <v>115</v>
      </c>
      <c r="U23" s="194" t="s">
        <v>116</v>
      </c>
      <c r="V23" s="194"/>
      <c r="W23" s="194"/>
      <c r="AB23" s="2"/>
      <c r="AC23" s="2"/>
    </row>
    <row r="24" spans="2:39">
      <c r="B24" s="184" t="s">
        <v>117</v>
      </c>
      <c r="C24" s="184"/>
      <c r="D24" s="150"/>
      <c r="E24" s="61" t="s">
        <v>118</v>
      </c>
      <c r="F24" s="61"/>
      <c r="G24" s="61"/>
      <c r="H24" s="61"/>
      <c r="I24" s="61"/>
      <c r="J24" s="184" t="s">
        <v>119</v>
      </c>
      <c r="K24" s="184"/>
      <c r="M24" s="184" t="s">
        <v>120</v>
      </c>
      <c r="N24" s="184"/>
      <c r="O24" s="184"/>
      <c r="P24" s="184"/>
      <c r="Q24" s="184"/>
      <c r="T24" s="150" t="s">
        <v>121</v>
      </c>
      <c r="U24" s="151" t="s">
        <v>122</v>
      </c>
      <c r="V24" s="151"/>
      <c r="W24" s="153"/>
      <c r="X24" s="153"/>
      <c r="Y24" s="153"/>
      <c r="AA24" s="24"/>
      <c r="AC24" s="2"/>
    </row>
    <row r="25" spans="2:39" ht="18.75" customHeight="1">
      <c r="B25" s="184" t="s">
        <v>123</v>
      </c>
      <c r="C25" s="184"/>
      <c r="D25" s="150"/>
      <c r="E25" s="184" t="s">
        <v>124</v>
      </c>
      <c r="F25" s="184"/>
      <c r="G25" s="184"/>
      <c r="H25" s="184"/>
      <c r="I25" s="184"/>
      <c r="J25" s="184" t="s">
        <v>125</v>
      </c>
      <c r="K25" s="184"/>
      <c r="L25" s="154"/>
      <c r="M25" s="183" t="s">
        <v>126</v>
      </c>
      <c r="N25" s="183"/>
      <c r="O25" s="183"/>
      <c r="P25" s="183"/>
      <c r="Q25" s="183"/>
      <c r="R25" s="154"/>
      <c r="T25" s="150" t="s">
        <v>127</v>
      </c>
      <c r="U25" s="151" t="s">
        <v>128</v>
      </c>
      <c r="V25" s="151"/>
      <c r="W25" s="61"/>
      <c r="X25" s="150"/>
      <c r="Y25" s="150"/>
    </row>
    <row r="26" spans="2:39" ht="22.5" customHeight="1">
      <c r="B26" s="184" t="s">
        <v>129</v>
      </c>
      <c r="C26" s="184"/>
      <c r="D26" s="150"/>
      <c r="E26" s="183" t="s">
        <v>130</v>
      </c>
      <c r="F26" s="183"/>
      <c r="G26" s="183"/>
      <c r="H26" s="183"/>
      <c r="I26" s="183"/>
      <c r="J26" s="184" t="s">
        <v>131</v>
      </c>
      <c r="K26" s="184"/>
      <c r="L26" s="150"/>
      <c r="M26" s="196" t="s">
        <v>132</v>
      </c>
      <c r="N26" s="196"/>
      <c r="O26" s="196"/>
      <c r="P26" s="196"/>
      <c r="Q26" s="196"/>
      <c r="T26" s="150" t="s">
        <v>133</v>
      </c>
      <c r="U26" s="151" t="s">
        <v>134</v>
      </c>
      <c r="V26" s="151"/>
      <c r="W26" s="61"/>
      <c r="X26" s="150"/>
      <c r="Y26" s="150"/>
    </row>
    <row r="27" spans="2:39">
      <c r="B27" s="184" t="s">
        <v>135</v>
      </c>
      <c r="C27" s="184"/>
      <c r="D27" s="61"/>
      <c r="E27" s="184" t="s">
        <v>136</v>
      </c>
      <c r="F27" s="184"/>
      <c r="G27" s="184"/>
      <c r="H27" s="184"/>
      <c r="I27" s="184"/>
      <c r="J27" s="149"/>
      <c r="Q27"/>
      <c r="R27"/>
      <c r="V27" s="43"/>
      <c r="W27" s="150"/>
      <c r="X27" s="150"/>
      <c r="Y27" s="150"/>
    </row>
    <row r="28" spans="2:39">
      <c r="B28" s="184" t="s">
        <v>98</v>
      </c>
      <c r="C28" s="184"/>
      <c r="D28" s="150"/>
      <c r="E28" s="184" t="s">
        <v>137</v>
      </c>
      <c r="F28" s="184"/>
      <c r="G28" s="184"/>
      <c r="H28" s="184"/>
      <c r="I28" s="184"/>
      <c r="J28" s="149"/>
      <c r="V28" s="43"/>
      <c r="W28" s="150"/>
      <c r="X28" s="150"/>
      <c r="Y28" s="150"/>
    </row>
    <row r="29" spans="2:39" ht="15" customHeight="1">
      <c r="B29" s="184" t="s">
        <v>138</v>
      </c>
      <c r="C29" s="184"/>
      <c r="E29" s="183" t="s">
        <v>139</v>
      </c>
      <c r="F29" s="183"/>
      <c r="G29" s="183"/>
      <c r="H29" s="183"/>
      <c r="I29" s="183"/>
      <c r="J29" s="149"/>
      <c r="K29" s="152"/>
      <c r="M29" s="192" t="s">
        <v>140</v>
      </c>
      <c r="N29" s="192"/>
      <c r="O29" s="192"/>
      <c r="P29" s="192"/>
      <c r="Q29" s="192"/>
      <c r="R29" s="192"/>
      <c r="S29" s="192"/>
      <c r="T29" s="192"/>
      <c r="V29" s="43"/>
    </row>
    <row r="30" spans="2:39" ht="23.25" customHeight="1">
      <c r="D30" s="150"/>
      <c r="S30" s="150"/>
      <c r="T30" s="150"/>
      <c r="U30" s="150"/>
      <c r="V30" s="150"/>
      <c r="W30" s="150"/>
      <c r="X30" s="150"/>
      <c r="Y30" s="150"/>
      <c r="Z30" s="149"/>
    </row>
    <row r="33" spans="4:10" ht="25.5" customHeight="1">
      <c r="D33" s="61"/>
      <c r="J33" s="61"/>
    </row>
  </sheetData>
  <mergeCells count="37">
    <mergeCell ref="M24:Q24"/>
    <mergeCell ref="E28:I28"/>
    <mergeCell ref="U23:W23"/>
    <mergeCell ref="T21:V21"/>
    <mergeCell ref="J25:K25"/>
    <mergeCell ref="J26:K26"/>
    <mergeCell ref="J24:K24"/>
    <mergeCell ref="J22:K22"/>
    <mergeCell ref="J23:K23"/>
    <mergeCell ref="M26:Q26"/>
    <mergeCell ref="M22:Q22"/>
    <mergeCell ref="M23:Q23"/>
    <mergeCell ref="M25:Q25"/>
    <mergeCell ref="E27:I27"/>
    <mergeCell ref="E25:I25"/>
    <mergeCell ref="E23:I23"/>
    <mergeCell ref="E22:I22"/>
    <mergeCell ref="B26:C26"/>
    <mergeCell ref="B25:C25"/>
    <mergeCell ref="B24:C24"/>
    <mergeCell ref="E26:I26"/>
    <mergeCell ref="E29:I29"/>
    <mergeCell ref="B29:C29"/>
    <mergeCell ref="B1:AA1"/>
    <mergeCell ref="B2:AA2"/>
    <mergeCell ref="B3:AA3"/>
    <mergeCell ref="B4:AA4"/>
    <mergeCell ref="C5:J5"/>
    <mergeCell ref="K5:O5"/>
    <mergeCell ref="X5:Z5"/>
    <mergeCell ref="M29:T29"/>
    <mergeCell ref="B22:C22"/>
    <mergeCell ref="B23:C23"/>
    <mergeCell ref="P5:S5"/>
    <mergeCell ref="T5:W5"/>
    <mergeCell ref="B28:C28"/>
    <mergeCell ref="B27:C27"/>
  </mergeCells>
  <pageMargins left="0.7" right="0.7" top="0.6562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tabSelected="1" zoomScaleNormal="100" workbookViewId="0">
      <selection activeCell="F19" sqref="F19"/>
    </sheetView>
  </sheetViews>
  <sheetFormatPr baseColWidth="10" defaultColWidth="9.140625" defaultRowHeight="15"/>
  <cols>
    <col min="1" max="1" width="11.28515625" customWidth="1"/>
    <col min="2" max="2" width="20.140625" customWidth="1"/>
    <col min="3" max="3" width="12.5703125" customWidth="1"/>
    <col min="4" max="4" width="11.5703125" customWidth="1"/>
    <col min="5" max="5" width="15.85546875" customWidth="1"/>
    <col min="6" max="6" width="17.7109375" customWidth="1"/>
    <col min="7" max="7" width="12.140625" customWidth="1"/>
    <col min="8" max="8" width="10.42578125" customWidth="1"/>
    <col min="9" max="258" width="11.42578125" customWidth="1"/>
  </cols>
  <sheetData>
    <row r="4" spans="2:12">
      <c r="B4" s="163" t="s">
        <v>0</v>
      </c>
      <c r="C4" s="163"/>
      <c r="D4" s="163"/>
      <c r="E4" s="163"/>
      <c r="F4" s="163"/>
      <c r="G4" s="163"/>
      <c r="H4" s="163"/>
      <c r="I4" s="6"/>
      <c r="J4" s="6"/>
      <c r="K4" s="6"/>
      <c r="L4" s="6"/>
    </row>
    <row r="5" spans="2:12" ht="34.5" customHeight="1">
      <c r="B5" s="165" t="s">
        <v>36</v>
      </c>
      <c r="C5" s="165"/>
      <c r="D5" s="165"/>
      <c r="E5" s="165"/>
      <c r="F5" s="165"/>
      <c r="G5" s="165"/>
      <c r="H5" s="165"/>
      <c r="I5" s="12"/>
      <c r="J5" s="12"/>
      <c r="K5" s="12"/>
      <c r="L5" s="12"/>
    </row>
    <row r="6" spans="2:12" ht="18">
      <c r="B6" s="164" t="s">
        <v>2</v>
      </c>
      <c r="C6" s="164"/>
      <c r="D6" s="164"/>
      <c r="E6" s="164"/>
      <c r="F6" s="164"/>
      <c r="G6" s="164"/>
      <c r="H6" s="164"/>
      <c r="I6" s="12"/>
      <c r="J6" s="12"/>
      <c r="K6" s="12"/>
      <c r="L6" s="12"/>
    </row>
    <row r="7" spans="2:12" ht="15.75">
      <c r="B7" s="197" t="s">
        <v>141</v>
      </c>
      <c r="C7" s="197"/>
      <c r="D7" s="197"/>
      <c r="E7" s="197"/>
      <c r="F7" s="197"/>
      <c r="G7" s="197"/>
      <c r="H7" s="197"/>
      <c r="I7" s="13"/>
      <c r="J7" s="13"/>
      <c r="K7" s="13"/>
      <c r="L7" s="13"/>
    </row>
    <row r="8" spans="2:12" ht="15" customHeight="1">
      <c r="B8" s="198" t="s">
        <v>2</v>
      </c>
      <c r="C8" s="198" t="s">
        <v>142</v>
      </c>
      <c r="D8" s="198" t="s">
        <v>143</v>
      </c>
      <c r="E8" s="198" t="s">
        <v>144</v>
      </c>
      <c r="F8" s="198" t="s">
        <v>145</v>
      </c>
      <c r="G8" s="198" t="s">
        <v>20</v>
      </c>
    </row>
    <row r="9" spans="2:12" ht="16.5" customHeight="1">
      <c r="B9" s="199"/>
      <c r="C9" s="199"/>
      <c r="D9" s="199"/>
      <c r="E9" s="199"/>
      <c r="F9" s="199"/>
      <c r="G9" s="199"/>
    </row>
    <row r="10" spans="2:12" ht="43.5">
      <c r="B10" s="147" t="s">
        <v>146</v>
      </c>
      <c r="C10" s="62">
        <v>763</v>
      </c>
      <c r="D10" s="121"/>
      <c r="E10" s="62"/>
      <c r="F10" s="63"/>
      <c r="G10" s="18"/>
    </row>
    <row r="11" spans="2:12" ht="32.25" customHeight="1">
      <c r="B11" s="162" t="s">
        <v>150</v>
      </c>
      <c r="C11" s="62">
        <v>212</v>
      </c>
      <c r="D11" s="63"/>
      <c r="E11" s="63"/>
      <c r="F11" s="63"/>
      <c r="G11" s="18"/>
    </row>
    <row r="12" spans="2:12">
      <c r="B12" s="148" t="s">
        <v>147</v>
      </c>
      <c r="C12" s="62">
        <v>870</v>
      </c>
      <c r="D12" s="63"/>
      <c r="E12" s="63"/>
      <c r="F12" s="63"/>
      <c r="G12" s="18"/>
    </row>
    <row r="13" spans="2:12">
      <c r="B13" s="148" t="s">
        <v>148</v>
      </c>
      <c r="C13" s="62">
        <v>705</v>
      </c>
      <c r="D13" s="62"/>
      <c r="E13" s="62"/>
      <c r="F13" s="62"/>
      <c r="G13" s="18"/>
    </row>
    <row r="14" spans="2:12">
      <c r="B14" s="148" t="s">
        <v>149</v>
      </c>
      <c r="C14" s="75">
        <f>SUM(C10:C13)</f>
        <v>2550</v>
      </c>
      <c r="D14" s="75"/>
      <c r="E14" s="75"/>
      <c r="F14" s="75"/>
      <c r="G14" s="76"/>
    </row>
    <row r="16" spans="2:12">
      <c r="B16" s="14" t="s">
        <v>35</v>
      </c>
      <c r="J16" s="28"/>
    </row>
    <row r="17" spans="3:10">
      <c r="C17" s="28"/>
      <c r="J17" s="28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</vt:vector>
  </HeadingPairs>
  <TitlesOfParts>
    <vt:vector size="8" baseType="lpstr">
      <vt:lpstr>Est. por tipo de usuarios</vt:lpstr>
      <vt:lpstr>Est. por colecciones</vt:lpstr>
      <vt:lpstr>Est. por tipo de documento</vt:lpstr>
      <vt:lpstr>Desarrollo de colecciones</vt:lpstr>
      <vt:lpstr>Proc. tecn. y responsable</vt:lpstr>
      <vt:lpstr>Resumen por Trimestre</vt:lpstr>
      <vt:lpstr> Servicio por tipo de usuarios</vt:lpstr>
      <vt:lpstr>Resumen trimestral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cp:lastPrinted>2023-04-04T16:07:05Z</cp:lastPrinted>
  <dcterms:created xsi:type="dcterms:W3CDTF">2011-04-26T16:35:06Z</dcterms:created>
  <dcterms:modified xsi:type="dcterms:W3CDTF">2023-04-11T15:06:36Z</dcterms:modified>
  <cp:category/>
  <cp:contentStatus/>
</cp:coreProperties>
</file>