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Escritorio\2022-2023Transparencia\2023\"/>
    </mc:Choice>
  </mc:AlternateContent>
  <xr:revisionPtr revIDLastSave="15" documentId="13_ncr:1_{8D36CA08-845A-46EB-B366-4186092CC6CA}" xr6:coauthVersionLast="47" xr6:coauthVersionMax="47" xr10:uidLastSave="{45F17C3B-E29A-4868-BF2D-87A805143A03}"/>
  <bookViews>
    <workbookView xWindow="-120" yWindow="-120" windowWidth="29040" windowHeight="15840" firstSheet="1" activeTab="5" xr2:uid="{00000000-000D-0000-FFFF-FFFF00000000}"/>
  </bookViews>
  <sheets>
    <sheet name="Resumen por Trimestre" sheetId="12" r:id="rId1"/>
    <sheet name="Est. por tipo de usuarios" sheetId="3" r:id="rId2"/>
    <sheet name="Est. por colecciones" sheetId="7" r:id="rId3"/>
    <sheet name="Est. por tipo de documento" sheetId="2" r:id="rId4"/>
    <sheet name="Desarrollo de colecciones" sheetId="11" r:id="rId5"/>
    <sheet name="Proc. tecn. y responsable" sheetId="5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2" l="1"/>
  <c r="AB5" i="5"/>
  <c r="AB6" i="5"/>
  <c r="AB7" i="5"/>
  <c r="AB8" i="5"/>
  <c r="AB9" i="5"/>
  <c r="AB10" i="5"/>
  <c r="AB11" i="5"/>
  <c r="AB12" i="5"/>
  <c r="AB13" i="5"/>
  <c r="AB14" i="5"/>
  <c r="AB15" i="5"/>
  <c r="AB4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C16" i="5"/>
  <c r="I28" i="11"/>
  <c r="I27" i="11"/>
  <c r="H27" i="11"/>
  <c r="G27" i="11"/>
  <c r="G28" i="11"/>
  <c r="K6" i="2"/>
  <c r="K7" i="2"/>
  <c r="K8" i="2"/>
  <c r="G17" i="7"/>
  <c r="F17" i="7"/>
  <c r="E17" i="7"/>
  <c r="R4" i="3"/>
  <c r="R5" i="3"/>
  <c r="R6" i="3"/>
  <c r="R7" i="3"/>
  <c r="R8" i="3"/>
  <c r="R9" i="3"/>
  <c r="R10" i="3"/>
  <c r="R11" i="3"/>
  <c r="R12" i="3"/>
  <c r="R13" i="3"/>
  <c r="R14" i="3"/>
  <c r="AB16" i="5" l="1"/>
  <c r="C8" i="12"/>
  <c r="K5" i="2"/>
  <c r="H28" i="11"/>
  <c r="H29" i="11"/>
  <c r="G29" i="11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3" i="7"/>
  <c r="D17" i="7"/>
  <c r="C17" i="7"/>
  <c r="AA10" i="5"/>
  <c r="AA11" i="5"/>
  <c r="AA12" i="5"/>
  <c r="AA13" i="5"/>
  <c r="AA14" i="5"/>
  <c r="AA15" i="5"/>
  <c r="J15" i="2"/>
  <c r="I15" i="2"/>
  <c r="H15" i="2"/>
  <c r="G15" i="2"/>
  <c r="F15" i="2"/>
  <c r="E15" i="2"/>
  <c r="D15" i="2"/>
  <c r="C15" i="2"/>
  <c r="K4" i="2"/>
  <c r="I29" i="11"/>
  <c r="J28" i="11"/>
  <c r="J27" i="11"/>
  <c r="I15" i="3"/>
  <c r="K3" i="2"/>
  <c r="B17" i="7"/>
  <c r="R3" i="3"/>
  <c r="R15" i="3" s="1"/>
  <c r="Q15" i="3"/>
  <c r="P15" i="3"/>
  <c r="O15" i="3"/>
  <c r="N15" i="3"/>
  <c r="M15" i="3"/>
  <c r="L15" i="3"/>
  <c r="K15" i="3"/>
  <c r="J15" i="3"/>
  <c r="H15" i="3"/>
  <c r="G15" i="3"/>
  <c r="F15" i="3"/>
  <c r="E15" i="3"/>
  <c r="D15" i="3"/>
  <c r="C15" i="3"/>
  <c r="AA16" i="5" l="1"/>
  <c r="K15" i="2"/>
  <c r="N17" i="7"/>
  <c r="J29" i="11"/>
</calcChain>
</file>

<file path=xl/sharedStrings.xml><?xml version="1.0" encoding="utf-8"?>
<sst xmlns="http://schemas.openxmlformats.org/spreadsheetml/2006/main" count="236" uniqueCount="152">
  <si>
    <t>Estadísticas general de servicios al público, 2023</t>
  </si>
  <si>
    <t>Biblioteca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</si>
  <si>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</si>
  <si>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</si>
  <si>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</si>
  <si>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</si>
  <si>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</si>
  <si>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</si>
  <si>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</si>
  <si>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</si>
  <si>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</si>
  <si>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</si>
  <si>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7/3/2023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</si>
  <si>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</si>
  <si>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</si>
  <si>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</si>
  <si>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</si>
  <si>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</si>
  <si>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</si>
  <si>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</si>
  <si>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</si>
  <si>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</si>
  <si>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</si>
  <si>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</si>
  <si>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</si>
  <si>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</si>
  <si>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</si>
  <si>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</si>
  <si>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</si>
  <si>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</si>
  <si>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 xml:space="preserve">Ene. </t>
  </si>
  <si>
    <t>Febr.</t>
  </si>
  <si>
    <t>Marz.</t>
  </si>
  <si>
    <t>Abril</t>
  </si>
  <si>
    <t>May.</t>
  </si>
  <si>
    <t>Jun.</t>
  </si>
  <si>
    <t>Jul.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</si>
  <si>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</si>
  <si>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</si>
  <si>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</si>
  <si>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</si>
  <si>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</si>
  <si>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</si>
  <si>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</si>
  <si>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A.Beltré 3/7/2023</t>
  </si>
  <si>
    <t xml:space="preserve"> </t>
  </si>
  <si>
    <t>Estadísticas de préstamos por colecciones, 2023</t>
  </si>
  <si>
    <t>Colecciones</t>
  </si>
  <si>
    <t>Ene.</t>
  </si>
  <si>
    <t>Feb.</t>
  </si>
  <si>
    <t>Mayo</t>
  </si>
  <si>
    <t>Junio</t>
  </si>
  <si>
    <t>Julio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</si>
  <si>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</si>
  <si>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</si>
  <si>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</si>
  <si>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</si>
  <si>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</si>
  <si>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</si>
  <si>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</si>
  <si>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</si>
  <si>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</si>
  <si>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</si>
  <si>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</si>
  <si>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</si>
  <si>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 xml:space="preserve">Equipos 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</si>
  <si>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</si>
  <si>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</si>
  <si>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</si>
  <si>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</si>
  <si>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</si>
  <si>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</si>
  <si>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</si>
  <si>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</si>
  <si>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</si>
  <si>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Audífonos</t>
  </si>
  <si>
    <t>Enero</t>
  </si>
  <si>
    <t>Febrero</t>
  </si>
  <si>
    <t>Marzo</t>
  </si>
  <si>
    <t>Agosto</t>
  </si>
  <si>
    <t>Octubre</t>
  </si>
  <si>
    <t>Estadísticas de desarrollo de colecciones</t>
  </si>
  <si>
    <t>Año:2023</t>
  </si>
  <si>
    <t>Modo adquisición</t>
  </si>
  <si>
    <t>Revistas</t>
  </si>
  <si>
    <t>CD/DVD Tesis</t>
  </si>
  <si>
    <t xml:space="preserve">Enero 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</si>
  <si>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</si>
  <si>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</si>
  <si>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</si>
  <si>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</si>
  <si>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</si>
  <si>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</si>
  <si>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</si>
  <si>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</si>
  <si>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</si>
  <si>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</si>
  <si>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</si>
  <si>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</si>
  <si>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</si>
  <si>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</si>
  <si>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</si>
  <si>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</si>
  <si>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</si>
  <si>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</si>
  <si>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</si>
  <si>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</si>
  <si>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</si>
  <si>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</si>
  <si>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</si>
  <si>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</si>
  <si>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</si>
  <si>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</si>
  <si>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</si>
  <si>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</si>
  <si>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</si>
  <si>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</si>
  <si>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</si>
  <si>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</si>
  <si>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Analitica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</si>
  <si>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</si>
  <si>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</si>
  <si>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</si>
  <si>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</si>
  <si>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</si>
  <si>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</si>
  <si>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</si>
  <si>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</si>
  <si>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</si>
  <si>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</si>
  <si>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</si>
  <si>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</si>
  <si>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</si>
  <si>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</si>
  <si>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</si>
  <si>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</si>
  <si>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</si>
  <si>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</si>
  <si>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</si>
  <si>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</si>
  <si>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</si>
  <si>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</si>
  <si>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</si>
  <si>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</si>
  <si>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</si>
  <si>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</si>
  <si>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</si>
  <si>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</si>
  <si>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</si>
  <si>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</si>
  <si>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</si>
  <si>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Modificado por A.Beltré 7/3/2023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</si>
</sst>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 Unicode MS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b/>
      <sz val="11"/>
      <color theme="1"/>
      <name val="Arial"/>
      <family val="2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b/>
      <sz val="11"/>
      <color theme="1"/>
      <name val="Arial Unicode MS"/>
    </font>
    <font>
      <b/>
      <sz val="11"/>
      <color rgb="FF000000"/>
      <name val="Arial Unicode MS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i/>
      <sz val="11"/>
      <color theme="1"/>
      <name val="Arial Unicode MS"/>
      <family val="2"/>
    </font>
    <font>
      <sz val="10"/>
      <color theme="1"/>
      <name val="Tahoma"/>
      <family val="2"/>
    </font>
    <font>
      <sz val="11"/>
      <color theme="1"/>
      <name val="Calibri"/>
      <family val="2"/>
    </font>
    <font>
      <sz val="7"/>
      <color theme="1"/>
      <name val="Tahoma"/>
      <family val="2"/>
    </font>
    <font>
      <sz val="8"/>
      <color theme="1"/>
      <name val="Tahoma"/>
      <family val="2"/>
    </font>
    <font>
      <u/>
      <sz val="9"/>
      <color theme="1"/>
      <name val="Tahoma"/>
      <family val="2"/>
    </font>
    <font>
      <sz val="11"/>
      <name val="Arial Unicode MS"/>
      <family val="2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  <font>
      <sz val="9"/>
      <name val="Arial"/>
      <family val="2"/>
    </font>
    <font>
      <b/>
      <sz val="10"/>
      <name val="Arial Unicode MS"/>
      <family val="2"/>
    </font>
    <font>
      <b/>
      <sz val="9"/>
      <name val="Arial Unicode MS"/>
      <family val="2"/>
    </font>
    <font>
      <sz val="11"/>
      <name val="Calibri"/>
      <family val="2"/>
      <scheme val="minor"/>
    </font>
    <font>
      <sz val="9"/>
      <name val="Arial Unicode MS"/>
      <family val="2"/>
    </font>
    <font>
      <sz val="11"/>
      <name val="Calibri"/>
      <family val="2"/>
      <charset val="1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14" fontId="0" fillId="0" borderId="0" xfId="0" applyNumberFormat="1"/>
    <xf numFmtId="0" fontId="4" fillId="0" borderId="0" xfId="1" applyFont="1" applyAlignment="1">
      <alignment horizontal="center"/>
    </xf>
    <xf numFmtId="20" fontId="0" fillId="0" borderId="0" xfId="0" applyNumberFormat="1" applyAlignment="1">
      <alignment wrapText="1"/>
    </xf>
    <xf numFmtId="3" fontId="0" fillId="0" borderId="0" xfId="0" applyNumberFormat="1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3" fillId="0" borderId="0" xfId="1" applyFont="1"/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left"/>
    </xf>
    <xf numFmtId="0" fontId="5" fillId="0" borderId="0" xfId="1" applyFont="1"/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0" xfId="1" applyFont="1"/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3" fillId="0" borderId="0" xfId="0" applyFont="1"/>
    <xf numFmtId="0" fontId="28" fillId="0" borderId="0" xfId="1" applyFont="1" applyAlignment="1">
      <alignment horizontal="center" vertical="center"/>
    </xf>
    <xf numFmtId="0" fontId="14" fillId="0" borderId="0" xfId="0" applyFont="1"/>
    <xf numFmtId="0" fontId="26" fillId="0" borderId="0" xfId="1" applyFont="1" applyAlignment="1">
      <alignment horizont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9" fillId="0" borderId="0" xfId="1" applyFont="1" applyAlignment="1">
      <alignment horizontal="center"/>
    </xf>
    <xf numFmtId="0" fontId="1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0" xfId="0" applyFont="1"/>
    <xf numFmtId="0" fontId="29" fillId="0" borderId="0" xfId="1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1" applyFont="1"/>
    <xf numFmtId="0" fontId="28" fillId="0" borderId="0" xfId="1" applyFont="1" applyAlignment="1">
      <alignment horizontal="center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2" fillId="0" borderId="0" xfId="0" applyFont="1" applyAlignment="1">
      <alignment vertical="center" wrapText="1"/>
    </xf>
    <xf numFmtId="0" fontId="9" fillId="0" borderId="0" xfId="0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33" fillId="4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center"/>
    </xf>
    <xf numFmtId="0" fontId="31" fillId="0" borderId="0" xfId="0" applyFont="1" applyAlignment="1">
      <alignment horizont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34" fillId="0" borderId="0" xfId="1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1" applyFont="1" applyAlignment="1">
      <alignment horizontal="center" vertical="center"/>
    </xf>
    <xf numFmtId="0" fontId="1" fillId="0" borderId="0" xfId="1" applyAlignment="1">
      <alignment horizontal="center"/>
    </xf>
    <xf numFmtId="0" fontId="3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indent="1"/>
    </xf>
    <xf numFmtId="14" fontId="6" fillId="0" borderId="0" xfId="1" applyNumberFormat="1" applyFont="1" applyAlignment="1">
      <alignment horizontal="center"/>
    </xf>
    <xf numFmtId="3" fontId="15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L10"/>
  <sheetViews>
    <sheetView zoomScaleNormal="100" workbookViewId="0">
      <selection activeCell="G17" sqref="G17"/>
    </sheetView>
  </sheetViews>
  <sheetFormatPr defaultColWidth="9.140625" defaultRowHeight="15"/>
  <cols>
    <col min="1" max="1" width="11.28515625" customWidth="1"/>
    <col min="2" max="2" width="24" customWidth="1"/>
    <col min="3" max="3" width="13.7109375" customWidth="1"/>
    <col min="4" max="4" width="9.7109375" customWidth="1"/>
    <col min="5" max="5" width="13.140625" customWidth="1"/>
    <col min="6" max="6" width="12.140625" customWidth="1"/>
    <col min="7" max="8" width="10.42578125" customWidth="1"/>
    <col min="9" max="258" width="11.42578125" customWidth="1"/>
  </cols>
  <sheetData>
    <row r="1" spans="2:12" ht="16.5">
      <c r="B1" s="102" t="s">
        <v>0</v>
      </c>
      <c r="C1" s="102"/>
      <c r="D1" s="102"/>
      <c r="E1" s="102"/>
      <c r="F1" s="102"/>
      <c r="G1" s="102"/>
      <c r="H1" s="102"/>
      <c r="I1" s="9"/>
      <c r="J1" s="9"/>
      <c r="K1" s="9"/>
      <c r="L1" s="9"/>
    </row>
    <row r="2" spans="2:12" ht="15" customHeight="1">
      <c r="B2" s="101" t="s">
        <v>1</v>
      </c>
      <c r="C2" s="101" t="s">
        <v>2</v>
      </c>
      <c r="D2" s="101" t="s">
        <v>3</v>
      </c>
      <c r="E2" s="101" t="s">
        <v>4</v>
      </c>
      <c r="F2" s="101" t="s">
        <v>5</v>
      </c>
      <c r="G2" s="101" t="s">
        <v>6</v>
      </c>
    </row>
    <row r="3" spans="2:12" ht="16.5" customHeight="1">
      <c r="B3" s="101"/>
      <c r="C3" s="101"/>
      <c r="D3" s="101"/>
      <c r="E3" s="101"/>
      <c r="F3" s="101"/>
      <c r="G3" s="101"/>
    </row>
    <row r="4" spans="2:12" ht="28.5">
      <c r="B4" s="61" t="s">
        <v>7</v>
      </c>
      <c r="C4" s="62">
        <v>763</v>
      </c>
      <c r="D4" s="62">
        <v>1011</v>
      </c>
      <c r="E4" s="62"/>
      <c r="F4" s="63"/>
      <c r="G4" s="64"/>
    </row>
    <row r="5" spans="2:12" ht="41.25" customHeight="1">
      <c r="B5" s="33" t="s">
        <v>8</v>
      </c>
      <c r="C5" s="63">
        <v>212</v>
      </c>
      <c r="D5" s="63">
        <v>123</v>
      </c>
      <c r="E5" s="63"/>
      <c r="F5" s="63"/>
      <c r="G5" s="64"/>
    </row>
    <row r="6" spans="2:12">
      <c r="B6" s="33" t="s">
        <v>9</v>
      </c>
      <c r="C6" s="63">
        <v>870</v>
      </c>
      <c r="D6" s="63">
        <v>602</v>
      </c>
      <c r="E6" s="63"/>
      <c r="F6" s="63"/>
      <c r="G6" s="64"/>
    </row>
    <row r="7" spans="2:12">
      <c r="B7" s="33" t="s">
        <v>10</v>
      </c>
      <c r="C7" s="62">
        <v>705</v>
      </c>
      <c r="D7" s="62">
        <v>439</v>
      </c>
      <c r="E7" s="62"/>
      <c r="F7" s="62"/>
      <c r="G7" s="64"/>
    </row>
    <row r="8" spans="2:12" ht="17.25" customHeight="1">
      <c r="B8" s="33" t="s">
        <v>11</v>
      </c>
      <c r="C8" s="99">
        <f>SUM(C4:C7)</f>
        <v>2550</v>
      </c>
      <c r="D8" s="99">
        <f>SUM(D4:D7)</f>
        <v>2175</v>
      </c>
      <c r="E8" s="62"/>
      <c r="F8" s="62"/>
      <c r="G8" s="64"/>
    </row>
    <row r="10" spans="2:12">
      <c r="B10" s="10" t="s">
        <v>12</v>
      </c>
      <c r="J10" s="13"/>
    </row>
  </sheetData>
  <mergeCells count="7">
    <mergeCell ref="B1:H1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A1:R21"/>
  <sheetViews>
    <sheetView zoomScaleNormal="100" workbookViewId="0">
      <selection sqref="A1:V7"/>
    </sheetView>
  </sheetViews>
  <sheetFormatPr defaultColWidth="11.42578125" defaultRowHeight="15"/>
  <cols>
    <col min="1" max="1" width="3" customWidth="1"/>
    <col min="2" max="2" width="5.7109375" customWidth="1"/>
    <col min="3" max="3" width="8.28515625" style="2" customWidth="1"/>
    <col min="4" max="4" width="8.42578125" style="2" customWidth="1"/>
    <col min="5" max="5" width="9.28515625" style="2" customWidth="1"/>
    <col min="6" max="6" width="8.5703125" style="2" customWidth="1"/>
    <col min="7" max="7" width="9.5703125" style="2" customWidth="1"/>
    <col min="8" max="8" width="7.5703125" style="2" customWidth="1"/>
    <col min="9" max="9" width="8.140625" style="2" customWidth="1"/>
    <col min="10" max="10" width="8.28515625" style="2" customWidth="1"/>
    <col min="11" max="11" width="6.140625" style="2" customWidth="1"/>
    <col min="12" max="12" width="5.28515625" style="2" customWidth="1"/>
    <col min="13" max="13" width="6.140625" style="2" customWidth="1"/>
    <col min="14" max="14" width="6" style="2" customWidth="1"/>
    <col min="15" max="15" width="4.140625" style="2" customWidth="1"/>
    <col min="16" max="16" width="9" style="2" customWidth="1"/>
    <col min="17" max="17" width="5.140625" style="2" customWidth="1"/>
    <col min="18" max="18" width="6.140625" customWidth="1"/>
    <col min="19" max="19" width="5.85546875" customWidth="1"/>
  </cols>
  <sheetData>
    <row r="1" spans="1:18" ht="14.25" customHeight="1">
      <c r="B1" s="100" t="s">
        <v>13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18" ht="45.75" customHeight="1">
      <c r="A2" s="27"/>
      <c r="B2" s="65" t="s">
        <v>14</v>
      </c>
      <c r="C2" s="66" t="s">
        <v>15</v>
      </c>
      <c r="D2" s="66" t="s">
        <v>16</v>
      </c>
      <c r="E2" s="66" t="s">
        <v>17</v>
      </c>
      <c r="F2" s="66" t="s">
        <v>18</v>
      </c>
      <c r="G2" s="66" t="s">
        <v>19</v>
      </c>
      <c r="H2" s="66" t="s">
        <v>20</v>
      </c>
      <c r="I2" s="66" t="s">
        <v>21</v>
      </c>
      <c r="J2" s="66" t="s">
        <v>22</v>
      </c>
      <c r="K2" s="66" t="s">
        <v>23</v>
      </c>
      <c r="L2" s="66" t="s">
        <v>24</v>
      </c>
      <c r="M2" s="66" t="s">
        <v>25</v>
      </c>
      <c r="N2" s="66" t="s">
        <v>26</v>
      </c>
      <c r="O2" s="66" t="s">
        <v>27</v>
      </c>
      <c r="P2" s="66" t="s">
        <v>28</v>
      </c>
      <c r="Q2" s="66" t="s">
        <v>29</v>
      </c>
      <c r="R2" s="66" t="s">
        <v>6</v>
      </c>
    </row>
    <row r="3" spans="1:18">
      <c r="B3" s="27" t="s">
        <v>30</v>
      </c>
      <c r="C3" s="27">
        <v>30</v>
      </c>
      <c r="D3" s="26">
        <v>52</v>
      </c>
      <c r="E3" s="26">
        <v>3</v>
      </c>
      <c r="F3" s="26">
        <v>7</v>
      </c>
      <c r="G3" s="26">
        <v>16</v>
      </c>
      <c r="H3" s="26">
        <v>107</v>
      </c>
      <c r="I3" s="26">
        <v>163</v>
      </c>
      <c r="J3" s="27">
        <v>1</v>
      </c>
      <c r="K3" s="27">
        <v>0</v>
      </c>
      <c r="L3" s="28">
        <v>0</v>
      </c>
      <c r="M3" s="28">
        <v>0</v>
      </c>
      <c r="N3" s="28">
        <v>0</v>
      </c>
      <c r="O3" s="28">
        <v>0</v>
      </c>
      <c r="P3" s="28">
        <v>54</v>
      </c>
      <c r="Q3" s="28">
        <v>0</v>
      </c>
      <c r="R3" s="28">
        <f>SUM(C3:Q3)</f>
        <v>433</v>
      </c>
    </row>
    <row r="4" spans="1:18">
      <c r="B4" s="27" t="s">
        <v>31</v>
      </c>
      <c r="C4" s="27">
        <v>33</v>
      </c>
      <c r="D4" s="26">
        <v>51</v>
      </c>
      <c r="E4" s="26">
        <v>4</v>
      </c>
      <c r="F4" s="26">
        <v>35</v>
      </c>
      <c r="G4" s="26">
        <v>31</v>
      </c>
      <c r="H4" s="26">
        <v>79</v>
      </c>
      <c r="I4" s="26">
        <v>224</v>
      </c>
      <c r="J4" s="27">
        <v>70</v>
      </c>
      <c r="K4" s="27">
        <v>0</v>
      </c>
      <c r="L4" s="28">
        <v>0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R4" s="28">
        <f t="shared" ref="R4:R14" si="0">SUM(C4:Q4)</f>
        <v>527</v>
      </c>
    </row>
    <row r="5" spans="1:18">
      <c r="B5" s="27" t="s">
        <v>32</v>
      </c>
      <c r="C5" s="27">
        <v>49</v>
      </c>
      <c r="D5" s="26">
        <v>101</v>
      </c>
      <c r="E5" s="26">
        <v>12</v>
      </c>
      <c r="F5" s="26">
        <v>40</v>
      </c>
      <c r="G5" s="26">
        <v>3</v>
      </c>
      <c r="H5" s="26">
        <v>24</v>
      </c>
      <c r="I5" s="26">
        <v>373</v>
      </c>
      <c r="J5" s="27">
        <v>97</v>
      </c>
      <c r="K5" s="27">
        <v>0</v>
      </c>
      <c r="L5" s="28">
        <v>0</v>
      </c>
      <c r="M5" s="28">
        <v>0</v>
      </c>
      <c r="N5" s="28">
        <v>0</v>
      </c>
      <c r="O5" s="28">
        <v>0</v>
      </c>
      <c r="P5" s="28">
        <v>68</v>
      </c>
      <c r="Q5" s="27">
        <v>0</v>
      </c>
      <c r="R5" s="28">
        <f t="shared" si="0"/>
        <v>767</v>
      </c>
    </row>
    <row r="6" spans="1:18">
      <c r="B6" s="27" t="s">
        <v>33</v>
      </c>
      <c r="C6" s="27">
        <v>14</v>
      </c>
      <c r="D6" s="26">
        <v>72</v>
      </c>
      <c r="E6" s="26">
        <v>3</v>
      </c>
      <c r="F6" s="26">
        <v>26</v>
      </c>
      <c r="G6" s="26">
        <v>30</v>
      </c>
      <c r="H6" s="26">
        <v>54</v>
      </c>
      <c r="I6" s="26">
        <v>435</v>
      </c>
      <c r="J6" s="27">
        <v>181</v>
      </c>
      <c r="K6" s="27">
        <v>0</v>
      </c>
      <c r="L6" s="28">
        <v>0</v>
      </c>
      <c r="M6" s="28">
        <v>0</v>
      </c>
      <c r="N6" s="28">
        <v>0</v>
      </c>
      <c r="O6" s="28">
        <v>0</v>
      </c>
      <c r="P6" s="28">
        <v>104</v>
      </c>
      <c r="Q6" s="28">
        <v>0</v>
      </c>
      <c r="R6" s="28">
        <f t="shared" si="0"/>
        <v>919</v>
      </c>
    </row>
    <row r="7" spans="1:18">
      <c r="B7" s="27" t="s">
        <v>34</v>
      </c>
      <c r="C7" s="27">
        <v>37</v>
      </c>
      <c r="D7" s="26">
        <v>34</v>
      </c>
      <c r="E7" s="26">
        <v>7</v>
      </c>
      <c r="F7" s="26">
        <v>26</v>
      </c>
      <c r="G7" s="26">
        <v>34</v>
      </c>
      <c r="H7" s="26">
        <v>14</v>
      </c>
      <c r="I7" s="26">
        <v>273</v>
      </c>
      <c r="J7" s="27">
        <v>62</v>
      </c>
      <c r="K7" s="27">
        <v>2</v>
      </c>
      <c r="L7" s="28">
        <v>0</v>
      </c>
      <c r="M7" s="28">
        <v>0</v>
      </c>
      <c r="N7" s="28">
        <v>0</v>
      </c>
      <c r="O7" s="28">
        <v>0</v>
      </c>
      <c r="P7" s="28">
        <v>68</v>
      </c>
      <c r="Q7" s="28">
        <v>2</v>
      </c>
      <c r="R7" s="28">
        <f t="shared" si="0"/>
        <v>559</v>
      </c>
    </row>
    <row r="8" spans="1:18">
      <c r="B8" s="27" t="s">
        <v>35</v>
      </c>
      <c r="C8" s="27">
        <v>31</v>
      </c>
      <c r="D8" s="26">
        <v>22</v>
      </c>
      <c r="E8" s="26">
        <v>3</v>
      </c>
      <c r="F8" s="26">
        <v>68</v>
      </c>
      <c r="G8" s="26">
        <v>33</v>
      </c>
      <c r="H8" s="26">
        <v>55</v>
      </c>
      <c r="I8" s="26">
        <v>303</v>
      </c>
      <c r="J8" s="27">
        <v>146</v>
      </c>
      <c r="K8" s="27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f t="shared" si="0"/>
        <v>661</v>
      </c>
    </row>
    <row r="9" spans="1:18">
      <c r="B9" s="27" t="s">
        <v>36</v>
      </c>
      <c r="C9" s="27"/>
      <c r="D9" s="28"/>
      <c r="E9" s="29"/>
      <c r="F9" s="28"/>
      <c r="G9" s="27"/>
      <c r="H9" s="27"/>
      <c r="I9" s="27"/>
      <c r="J9" s="27"/>
      <c r="K9" s="28"/>
      <c r="L9" s="28"/>
      <c r="M9" s="28"/>
      <c r="N9" s="28"/>
      <c r="O9" s="28"/>
      <c r="P9" s="28"/>
      <c r="Q9" s="28"/>
      <c r="R9" s="28">
        <f t="shared" si="0"/>
        <v>0</v>
      </c>
    </row>
    <row r="10" spans="1:18">
      <c r="B10" s="27" t="s">
        <v>37</v>
      </c>
      <c r="C10" s="27"/>
      <c r="D10" s="28"/>
      <c r="E10" s="29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>
        <f t="shared" si="0"/>
        <v>0</v>
      </c>
    </row>
    <row r="11" spans="1:18">
      <c r="B11" s="27" t="s">
        <v>38</v>
      </c>
      <c r="C11" s="27"/>
      <c r="D11" s="26"/>
      <c r="E11" s="26"/>
      <c r="F11" s="26"/>
      <c r="G11" s="26"/>
      <c r="H11" s="26"/>
      <c r="I11" s="26"/>
      <c r="J11" s="28"/>
      <c r="K11" s="28"/>
      <c r="L11" s="28"/>
      <c r="M11" s="28"/>
      <c r="N11" s="28"/>
      <c r="O11" s="28"/>
      <c r="P11" s="28"/>
      <c r="Q11" s="28"/>
      <c r="R11" s="28">
        <f t="shared" si="0"/>
        <v>0</v>
      </c>
    </row>
    <row r="12" spans="1:18">
      <c r="B12" s="27" t="s">
        <v>39</v>
      </c>
      <c r="C12" s="27"/>
      <c r="D12" s="26"/>
      <c r="E12" s="26"/>
      <c r="F12" s="26"/>
      <c r="G12" s="26"/>
      <c r="H12" s="26"/>
      <c r="I12" s="26"/>
      <c r="J12" s="28"/>
      <c r="K12" s="28"/>
      <c r="L12" s="27"/>
      <c r="M12" s="27"/>
      <c r="N12" s="27"/>
      <c r="O12" s="27"/>
      <c r="P12" s="27"/>
      <c r="Q12" s="27"/>
      <c r="R12" s="28">
        <f t="shared" si="0"/>
        <v>0</v>
      </c>
    </row>
    <row r="13" spans="1:18">
      <c r="B13" s="27" t="s">
        <v>40</v>
      </c>
      <c r="C13" s="27"/>
      <c r="D13" s="26"/>
      <c r="E13" s="26"/>
      <c r="F13" s="26"/>
      <c r="G13" s="26"/>
      <c r="H13" s="26"/>
      <c r="I13" s="26"/>
      <c r="J13" s="27"/>
      <c r="K13" s="27"/>
      <c r="L13" s="28"/>
      <c r="M13" s="28"/>
      <c r="N13" s="28"/>
      <c r="O13" s="28"/>
      <c r="P13" s="28"/>
      <c r="Q13" s="28"/>
      <c r="R13" s="28">
        <f t="shared" si="0"/>
        <v>0</v>
      </c>
    </row>
    <row r="14" spans="1:18">
      <c r="B14" s="27" t="s">
        <v>41</v>
      </c>
      <c r="C14" s="27"/>
      <c r="D14" s="26"/>
      <c r="E14" s="26"/>
      <c r="F14" s="26"/>
      <c r="G14" s="26"/>
      <c r="H14" s="26"/>
      <c r="I14" s="26"/>
      <c r="J14" s="26"/>
      <c r="K14" s="26"/>
      <c r="L14" s="28"/>
      <c r="M14" s="28"/>
      <c r="N14" s="28"/>
      <c r="O14" s="28"/>
      <c r="P14" s="28"/>
      <c r="Q14" s="28"/>
      <c r="R14" s="28">
        <f t="shared" si="0"/>
        <v>0</v>
      </c>
    </row>
    <row r="15" spans="1:18">
      <c r="B15" s="27" t="s">
        <v>42</v>
      </c>
      <c r="C15" s="27">
        <f t="shared" ref="C15:P15" si="1">SUM(C3:C14)</f>
        <v>194</v>
      </c>
      <c r="D15" s="30">
        <f t="shared" si="1"/>
        <v>332</v>
      </c>
      <c r="E15" s="30">
        <f t="shared" si="1"/>
        <v>32</v>
      </c>
      <c r="F15" s="30">
        <f t="shared" si="1"/>
        <v>202</v>
      </c>
      <c r="G15" s="30">
        <f t="shared" si="1"/>
        <v>147</v>
      </c>
      <c r="H15" s="31">
        <f t="shared" si="1"/>
        <v>333</v>
      </c>
      <c r="I15" s="31">
        <f>SUM(I3:I14)</f>
        <v>1771</v>
      </c>
      <c r="J15" s="30">
        <f t="shared" si="1"/>
        <v>557</v>
      </c>
      <c r="K15" s="30">
        <f t="shared" si="1"/>
        <v>2</v>
      </c>
      <c r="L15" s="30">
        <f t="shared" si="1"/>
        <v>0</v>
      </c>
      <c r="M15" s="30">
        <f t="shared" si="1"/>
        <v>0</v>
      </c>
      <c r="N15" s="30">
        <f t="shared" si="1"/>
        <v>0</v>
      </c>
      <c r="O15" s="30">
        <f t="shared" si="1"/>
        <v>0</v>
      </c>
      <c r="P15" s="30">
        <f t="shared" si="1"/>
        <v>294</v>
      </c>
      <c r="Q15" s="30">
        <f>SUM(Q3:Q14)</f>
        <v>2</v>
      </c>
      <c r="R15" s="32">
        <f>SUM(R3:R14)</f>
        <v>3866</v>
      </c>
    </row>
    <row r="17" spans="2:11">
      <c r="B17" s="9" t="s">
        <v>43</v>
      </c>
    </row>
    <row r="18" spans="2:11" ht="15" customHeight="1">
      <c r="B18" s="104" t="s">
        <v>44</v>
      </c>
      <c r="C18" s="104"/>
      <c r="D18" s="104"/>
    </row>
    <row r="19" spans="2:11" ht="15" customHeight="1">
      <c r="B19" s="103"/>
      <c r="C19" s="103"/>
      <c r="D19" s="103"/>
      <c r="E19" s="103"/>
    </row>
    <row r="21" spans="2:11">
      <c r="K21" s="2" t="s">
        <v>45</v>
      </c>
    </row>
  </sheetData>
  <mergeCells count="3">
    <mergeCell ref="B1:R1"/>
    <mergeCell ref="B19:E19"/>
    <mergeCell ref="B18:D18"/>
  </mergeCells>
  <pageMargins left="9.375E-2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18"/>
  <sheetViews>
    <sheetView zoomScaleNormal="100" zoomScaleSheetLayoutView="100" workbookViewId="0">
      <selection activeCell="U13" sqref="U13"/>
    </sheetView>
  </sheetViews>
  <sheetFormatPr defaultColWidth="11.42578125" defaultRowHeight="15"/>
  <cols>
    <col min="1" max="1" width="37.7109375" customWidth="1"/>
    <col min="2" max="2" width="6.140625" style="2" customWidth="1"/>
    <col min="3" max="4" width="6" style="2" customWidth="1"/>
    <col min="5" max="5" width="6.7109375" style="2" customWidth="1"/>
    <col min="6" max="6" width="6.85546875" customWidth="1"/>
    <col min="7" max="7" width="6.42578125" customWidth="1"/>
    <col min="8" max="8" width="5.140625" customWidth="1"/>
    <col min="9" max="9" width="6.140625" customWidth="1"/>
    <col min="10" max="10" width="5.42578125" customWidth="1"/>
    <col min="11" max="11" width="5.28515625" style="2" customWidth="1"/>
    <col min="12" max="12" width="4.85546875" customWidth="1"/>
    <col min="13" max="13" width="5" customWidth="1"/>
    <col min="14" max="14" width="7.140625" style="2" customWidth="1"/>
  </cols>
  <sheetData>
    <row r="1" spans="1:15" ht="17.25">
      <c r="A1" s="100" t="s">
        <v>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3"/>
    </row>
    <row r="2" spans="1:15" ht="25.5">
      <c r="A2" s="8" t="s">
        <v>47</v>
      </c>
      <c r="B2" s="72" t="s">
        <v>48</v>
      </c>
      <c r="C2" s="72" t="s">
        <v>49</v>
      </c>
      <c r="D2" s="72" t="s">
        <v>32</v>
      </c>
      <c r="E2" s="72" t="s">
        <v>33</v>
      </c>
      <c r="F2" s="73" t="s">
        <v>50</v>
      </c>
      <c r="G2" s="73" t="s">
        <v>51</v>
      </c>
      <c r="H2" s="73" t="s">
        <v>52</v>
      </c>
      <c r="I2" s="72" t="s">
        <v>53</v>
      </c>
      <c r="J2" s="73" t="s">
        <v>38</v>
      </c>
      <c r="K2" s="72" t="s">
        <v>39</v>
      </c>
      <c r="L2" s="74" t="s">
        <v>40</v>
      </c>
      <c r="M2" s="73" t="s">
        <v>41</v>
      </c>
      <c r="N2" s="72" t="s">
        <v>54</v>
      </c>
    </row>
    <row r="3" spans="1:15">
      <c r="A3" s="33" t="s">
        <v>55</v>
      </c>
      <c r="B3" s="2">
        <v>10</v>
      </c>
      <c r="C3" s="2">
        <v>7</v>
      </c>
      <c r="D3" s="2">
        <v>4</v>
      </c>
      <c r="E3" s="34">
        <v>14</v>
      </c>
      <c r="F3" s="34">
        <v>5</v>
      </c>
      <c r="G3" s="34">
        <v>7</v>
      </c>
      <c r="H3" s="34"/>
      <c r="I3" s="67"/>
      <c r="J3" s="34"/>
      <c r="K3" s="34"/>
      <c r="L3" s="34"/>
      <c r="M3" s="34"/>
      <c r="N3" s="34">
        <f>SUM(B3:M3)</f>
        <v>47</v>
      </c>
    </row>
    <row r="4" spans="1:15">
      <c r="A4" s="33" t="s">
        <v>56</v>
      </c>
      <c r="B4" s="2">
        <v>0</v>
      </c>
      <c r="C4" s="2">
        <v>0</v>
      </c>
      <c r="D4" s="2">
        <v>0</v>
      </c>
      <c r="E4" s="34">
        <v>1</v>
      </c>
      <c r="F4" s="34">
        <v>2</v>
      </c>
      <c r="G4" s="34">
        <v>0</v>
      </c>
      <c r="H4" s="34"/>
      <c r="I4" s="67"/>
      <c r="J4" s="34"/>
      <c r="K4" s="34"/>
      <c r="L4" s="34"/>
      <c r="M4" s="34"/>
      <c r="N4" s="34">
        <f t="shared" ref="N4:N16" si="0">SUM(B4:M4)</f>
        <v>3</v>
      </c>
    </row>
    <row r="5" spans="1:15">
      <c r="A5" s="33" t="s">
        <v>57</v>
      </c>
      <c r="B5" s="2">
        <v>0</v>
      </c>
      <c r="C5" s="2">
        <v>0</v>
      </c>
      <c r="D5" s="2">
        <v>0</v>
      </c>
      <c r="E5" s="2">
        <v>9</v>
      </c>
      <c r="F5" s="34">
        <v>0</v>
      </c>
      <c r="G5" s="34">
        <v>11</v>
      </c>
      <c r="H5" s="34"/>
      <c r="I5" s="67"/>
      <c r="J5" s="34"/>
      <c r="K5" s="34"/>
      <c r="L5" s="34"/>
      <c r="M5" s="34"/>
      <c r="N5" s="34">
        <f t="shared" si="0"/>
        <v>20</v>
      </c>
    </row>
    <row r="6" spans="1:15">
      <c r="A6" s="33" t="s">
        <v>58</v>
      </c>
      <c r="B6" s="2">
        <v>15</v>
      </c>
      <c r="C6" s="2">
        <v>0</v>
      </c>
      <c r="D6" s="34">
        <v>1</v>
      </c>
      <c r="E6" s="34">
        <v>0</v>
      </c>
      <c r="F6" s="34">
        <v>6</v>
      </c>
      <c r="G6" s="34">
        <v>3</v>
      </c>
      <c r="H6" s="34"/>
      <c r="I6" s="67"/>
      <c r="J6" s="34"/>
      <c r="K6" s="34"/>
      <c r="L6" s="34"/>
      <c r="M6" s="34"/>
      <c r="N6" s="34">
        <f t="shared" si="0"/>
        <v>25</v>
      </c>
    </row>
    <row r="7" spans="1:15">
      <c r="A7" s="33" t="s">
        <v>59</v>
      </c>
      <c r="B7" s="2">
        <v>91</v>
      </c>
      <c r="C7" s="2">
        <v>53</v>
      </c>
      <c r="D7" s="2">
        <v>62</v>
      </c>
      <c r="E7" s="34">
        <v>83</v>
      </c>
      <c r="F7" s="34">
        <v>82</v>
      </c>
      <c r="G7" s="34">
        <v>66</v>
      </c>
      <c r="H7" s="34"/>
      <c r="I7" s="67"/>
      <c r="J7" s="34"/>
      <c r="K7" s="34"/>
      <c r="L7" s="34"/>
      <c r="M7" s="34"/>
      <c r="N7" s="34">
        <f t="shared" si="0"/>
        <v>437</v>
      </c>
    </row>
    <row r="8" spans="1:15">
      <c r="A8" s="33" t="s">
        <v>60</v>
      </c>
      <c r="B8" s="2">
        <v>47</v>
      </c>
      <c r="C8" s="2">
        <v>121</v>
      </c>
      <c r="D8" s="2">
        <v>110</v>
      </c>
      <c r="E8" s="34">
        <v>64</v>
      </c>
      <c r="F8" s="34">
        <v>83</v>
      </c>
      <c r="G8" s="34">
        <v>70</v>
      </c>
      <c r="H8" s="34"/>
      <c r="I8" s="67"/>
      <c r="J8" s="34"/>
      <c r="K8" s="34"/>
      <c r="L8" s="34"/>
      <c r="M8" s="34"/>
      <c r="N8" s="34">
        <f t="shared" si="0"/>
        <v>495</v>
      </c>
    </row>
    <row r="9" spans="1:15" ht="21" customHeight="1">
      <c r="A9" s="33" t="s">
        <v>61</v>
      </c>
      <c r="B9" s="2">
        <v>3</v>
      </c>
      <c r="C9" s="2">
        <v>2</v>
      </c>
      <c r="D9" s="2">
        <v>4</v>
      </c>
      <c r="E9" s="34">
        <v>3</v>
      </c>
      <c r="F9" s="34">
        <v>6</v>
      </c>
      <c r="G9" s="34">
        <v>1</v>
      </c>
      <c r="H9" s="34"/>
      <c r="I9" s="67"/>
      <c r="J9" s="34"/>
      <c r="K9" s="34"/>
      <c r="L9" s="34"/>
      <c r="M9" s="34"/>
      <c r="N9" s="34">
        <f t="shared" si="0"/>
        <v>19</v>
      </c>
    </row>
    <row r="10" spans="1:15" ht="15.75" customHeight="1">
      <c r="A10" s="33" t="s">
        <v>62</v>
      </c>
      <c r="B10" s="2">
        <v>0</v>
      </c>
      <c r="C10" s="2">
        <v>3</v>
      </c>
      <c r="D10" s="2">
        <v>3</v>
      </c>
      <c r="E10" s="34">
        <v>1</v>
      </c>
      <c r="F10" s="34">
        <v>1</v>
      </c>
      <c r="G10" s="34">
        <v>4</v>
      </c>
      <c r="H10" s="34"/>
      <c r="I10" s="67"/>
      <c r="J10" s="34"/>
      <c r="K10" s="34"/>
      <c r="L10" s="34"/>
      <c r="M10" s="34"/>
      <c r="N10" s="34">
        <f t="shared" si="0"/>
        <v>12</v>
      </c>
    </row>
    <row r="11" spans="1:15">
      <c r="A11" s="33" t="s">
        <v>63</v>
      </c>
      <c r="B11" s="2">
        <v>1</v>
      </c>
      <c r="C11" s="2">
        <v>3</v>
      </c>
      <c r="D11" s="2">
        <v>0</v>
      </c>
      <c r="E11" s="34">
        <v>0</v>
      </c>
      <c r="F11" s="34">
        <v>0</v>
      </c>
      <c r="G11" s="34">
        <v>0</v>
      </c>
      <c r="H11" s="34"/>
      <c r="I11" s="67"/>
      <c r="J11" s="34"/>
      <c r="K11" s="34"/>
      <c r="L11" s="34"/>
      <c r="M11" s="34"/>
      <c r="N11" s="34">
        <f t="shared" si="0"/>
        <v>4</v>
      </c>
    </row>
    <row r="12" spans="1:15">
      <c r="A12" s="33" t="s">
        <v>64</v>
      </c>
      <c r="B12" s="2">
        <v>0</v>
      </c>
      <c r="C12" s="2">
        <v>1</v>
      </c>
      <c r="D12" s="2">
        <v>1</v>
      </c>
      <c r="E12" s="34">
        <v>0</v>
      </c>
      <c r="F12" s="34">
        <v>0</v>
      </c>
      <c r="G12" s="34">
        <v>0</v>
      </c>
      <c r="H12" s="34"/>
      <c r="I12" s="67"/>
      <c r="J12" s="34"/>
      <c r="K12" s="34"/>
      <c r="L12" s="34"/>
      <c r="M12" s="34"/>
      <c r="N12" s="34">
        <f t="shared" si="0"/>
        <v>2</v>
      </c>
    </row>
    <row r="13" spans="1:15">
      <c r="A13" s="33" t="s">
        <v>65</v>
      </c>
      <c r="B13" s="2">
        <v>13</v>
      </c>
      <c r="C13" s="2">
        <v>62</v>
      </c>
      <c r="D13" s="2">
        <v>51</v>
      </c>
      <c r="E13" s="34">
        <v>37</v>
      </c>
      <c r="F13" s="34">
        <v>12</v>
      </c>
      <c r="G13" s="34">
        <v>11</v>
      </c>
      <c r="H13" s="34"/>
      <c r="I13" s="67"/>
      <c r="J13" s="34"/>
      <c r="K13" s="34"/>
      <c r="L13" s="34"/>
      <c r="M13" s="34"/>
      <c r="N13" s="34">
        <f t="shared" si="0"/>
        <v>186</v>
      </c>
    </row>
    <row r="14" spans="1:15">
      <c r="A14" s="33" t="s">
        <v>66</v>
      </c>
      <c r="B14" s="2">
        <v>48</v>
      </c>
      <c r="C14" s="2">
        <v>26</v>
      </c>
      <c r="D14" s="2">
        <v>53</v>
      </c>
      <c r="E14" s="34">
        <v>140</v>
      </c>
      <c r="F14" s="34">
        <v>19</v>
      </c>
      <c r="G14" s="34">
        <v>18</v>
      </c>
      <c r="H14" s="34"/>
      <c r="I14" s="67"/>
      <c r="J14" s="34"/>
      <c r="K14" s="34"/>
      <c r="L14" s="34"/>
      <c r="M14" s="34"/>
      <c r="N14" s="34">
        <f t="shared" si="0"/>
        <v>304</v>
      </c>
    </row>
    <row r="15" spans="1:15">
      <c r="A15" s="33" t="s">
        <v>67</v>
      </c>
      <c r="B15" s="2">
        <v>16</v>
      </c>
      <c r="C15" s="2">
        <v>8</v>
      </c>
      <c r="D15" s="2">
        <v>45</v>
      </c>
      <c r="E15" s="34">
        <v>33</v>
      </c>
      <c r="F15" s="34">
        <v>5</v>
      </c>
      <c r="G15" s="34">
        <v>33</v>
      </c>
      <c r="H15" s="34"/>
      <c r="I15" s="67"/>
      <c r="J15" s="34"/>
      <c r="K15" s="34"/>
      <c r="L15" s="34"/>
      <c r="M15" s="34"/>
      <c r="N15" s="34">
        <f t="shared" si="0"/>
        <v>140</v>
      </c>
    </row>
    <row r="16" spans="1:15">
      <c r="A16" s="33" t="s">
        <v>68</v>
      </c>
      <c r="B16" s="2">
        <v>26</v>
      </c>
      <c r="C16" s="2">
        <v>17</v>
      </c>
      <c r="D16" s="2">
        <v>67</v>
      </c>
      <c r="E16" s="69">
        <v>104</v>
      </c>
      <c r="F16" s="69">
        <v>66</v>
      </c>
      <c r="G16" s="69">
        <v>134</v>
      </c>
      <c r="H16" s="34"/>
      <c r="I16" s="67"/>
      <c r="J16" s="34"/>
      <c r="K16" s="34"/>
      <c r="L16" s="34"/>
      <c r="M16" s="34"/>
      <c r="N16" s="34">
        <f t="shared" si="0"/>
        <v>414</v>
      </c>
    </row>
    <row r="17" spans="1:14">
      <c r="A17" s="35" t="s">
        <v>42</v>
      </c>
      <c r="B17" s="32">
        <f>SUM(B3:B16)</f>
        <v>270</v>
      </c>
      <c r="C17" s="70">
        <f>SUM(C3:C16)</f>
        <v>303</v>
      </c>
      <c r="D17" s="70">
        <f>SUM(D3:D16)</f>
        <v>401</v>
      </c>
      <c r="E17" s="70">
        <f>SUM(E3:E16)</f>
        <v>489</v>
      </c>
      <c r="F17" s="70">
        <f>SUM(F3:F16)</f>
        <v>287</v>
      </c>
      <c r="G17" s="70">
        <f>SUM(G3:G16)</f>
        <v>358</v>
      </c>
      <c r="H17" s="70"/>
      <c r="I17" s="71"/>
      <c r="J17" s="70"/>
      <c r="K17" s="70"/>
      <c r="L17" s="70"/>
      <c r="M17" s="70"/>
      <c r="N17" s="70">
        <f>SUM(B17:M17)</f>
        <v>2108</v>
      </c>
    </row>
    <row r="18" spans="1:14">
      <c r="A18" s="104" t="s">
        <v>44</v>
      </c>
      <c r="B18" s="104"/>
      <c r="C18" s="104"/>
    </row>
  </sheetData>
  <mergeCells count="2">
    <mergeCell ref="A1:N1"/>
    <mergeCell ref="A18:C18"/>
  </mergeCells>
  <pageMargins left="0.375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1:M18"/>
  <sheetViews>
    <sheetView zoomScaleNormal="100" workbookViewId="0">
      <selection activeCell="W18" sqref="W18:W19"/>
    </sheetView>
  </sheetViews>
  <sheetFormatPr defaultColWidth="11.42578125" defaultRowHeight="15"/>
  <cols>
    <col min="1" max="1" width="4.28515625" customWidth="1"/>
    <col min="2" max="2" width="8" style="2" customWidth="1"/>
    <col min="3" max="3" width="7.28515625" style="2" customWidth="1"/>
    <col min="4" max="4" width="8.85546875" style="2" customWidth="1"/>
    <col min="5" max="5" width="11.28515625" style="2" customWidth="1"/>
    <col min="6" max="6" width="13.85546875" style="2" customWidth="1"/>
    <col min="7" max="7" width="6.42578125" style="2" customWidth="1"/>
    <col min="8" max="8" width="14.7109375" style="2" customWidth="1"/>
    <col min="9" max="9" width="7.28515625" style="2" customWidth="1"/>
    <col min="10" max="10" width="6.7109375" style="2" customWidth="1"/>
    <col min="11" max="11" width="6.42578125" style="2" customWidth="1"/>
  </cols>
  <sheetData>
    <row r="1" spans="2:13" ht="18" customHeight="1">
      <c r="B1" s="102" t="s">
        <v>69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2:13" ht="57">
      <c r="B2" s="8" t="s">
        <v>14</v>
      </c>
      <c r="C2" s="15" t="s">
        <v>70</v>
      </c>
      <c r="D2" s="15" t="s">
        <v>71</v>
      </c>
      <c r="E2" s="15" t="s">
        <v>72</v>
      </c>
      <c r="F2" s="15" t="s">
        <v>73</v>
      </c>
      <c r="G2" s="15" t="s">
        <v>74</v>
      </c>
      <c r="H2" s="15" t="s">
        <v>68</v>
      </c>
      <c r="I2" s="15" t="s">
        <v>75</v>
      </c>
      <c r="J2" s="15" t="s">
        <v>66</v>
      </c>
      <c r="K2" s="15" t="s">
        <v>6</v>
      </c>
    </row>
    <row r="3" spans="2:13">
      <c r="B3" s="9" t="s">
        <v>76</v>
      </c>
      <c r="C3" s="7">
        <v>157</v>
      </c>
      <c r="D3" s="7">
        <v>10</v>
      </c>
      <c r="E3" s="27">
        <v>0</v>
      </c>
      <c r="F3" s="7">
        <v>16</v>
      </c>
      <c r="G3" s="7">
        <v>0</v>
      </c>
      <c r="H3" s="26">
        <v>26</v>
      </c>
      <c r="I3" s="75">
        <v>13</v>
      </c>
      <c r="J3" s="7">
        <v>48</v>
      </c>
      <c r="K3" s="7">
        <f>SUM(C3:J3)</f>
        <v>270</v>
      </c>
    </row>
    <row r="4" spans="2:13">
      <c r="B4" s="9" t="s">
        <v>77</v>
      </c>
      <c r="C4" s="7">
        <v>180</v>
      </c>
      <c r="D4" s="7">
        <v>7</v>
      </c>
      <c r="E4" s="7">
        <v>0</v>
      </c>
      <c r="F4" s="7">
        <v>8</v>
      </c>
      <c r="G4" s="7">
        <v>3</v>
      </c>
      <c r="H4" s="26">
        <v>17</v>
      </c>
      <c r="I4" s="75">
        <v>62</v>
      </c>
      <c r="J4" s="7">
        <v>26</v>
      </c>
      <c r="K4" s="7">
        <f>SUM(C4:J4)</f>
        <v>303</v>
      </c>
      <c r="L4" s="7"/>
    </row>
    <row r="5" spans="2:13">
      <c r="B5" s="9" t="s">
        <v>78</v>
      </c>
      <c r="C5" s="7">
        <v>178</v>
      </c>
      <c r="D5" s="7">
        <v>4</v>
      </c>
      <c r="E5" s="7">
        <v>0</v>
      </c>
      <c r="F5" s="7">
        <v>45</v>
      </c>
      <c r="G5" s="7">
        <v>3</v>
      </c>
      <c r="H5" s="27">
        <v>67</v>
      </c>
      <c r="I5" s="29">
        <v>51</v>
      </c>
      <c r="J5" s="7">
        <v>53</v>
      </c>
      <c r="K5" s="7">
        <f>SUM(C5:J5)</f>
        <v>401</v>
      </c>
      <c r="L5" s="7"/>
    </row>
    <row r="6" spans="2:13">
      <c r="B6" s="9" t="s">
        <v>33</v>
      </c>
      <c r="C6" s="7">
        <v>151</v>
      </c>
      <c r="D6" s="7">
        <v>14</v>
      </c>
      <c r="E6" s="7">
        <v>9</v>
      </c>
      <c r="F6" s="7">
        <v>33</v>
      </c>
      <c r="G6" s="7">
        <v>1</v>
      </c>
      <c r="H6" s="27">
        <v>104</v>
      </c>
      <c r="I6" s="29">
        <v>37</v>
      </c>
      <c r="J6" s="7">
        <v>140</v>
      </c>
      <c r="K6" s="7">
        <f t="shared" ref="K6:K8" si="0">SUM(C6:J6)</f>
        <v>489</v>
      </c>
    </row>
    <row r="7" spans="2:13">
      <c r="B7" s="9" t="s">
        <v>50</v>
      </c>
      <c r="C7" s="2">
        <v>179</v>
      </c>
      <c r="D7" s="7">
        <v>5</v>
      </c>
      <c r="E7" s="7">
        <v>0</v>
      </c>
      <c r="F7" s="7">
        <v>5</v>
      </c>
      <c r="G7" s="7">
        <v>1</v>
      </c>
      <c r="H7" s="26">
        <v>66</v>
      </c>
      <c r="I7" s="75">
        <v>12</v>
      </c>
      <c r="J7" s="7">
        <v>19</v>
      </c>
      <c r="K7" s="7">
        <f t="shared" si="0"/>
        <v>287</v>
      </c>
    </row>
    <row r="8" spans="2:13">
      <c r="B8" s="9" t="s">
        <v>51</v>
      </c>
      <c r="C8" s="7">
        <v>140</v>
      </c>
      <c r="D8" s="7">
        <v>7</v>
      </c>
      <c r="E8" s="7">
        <v>11</v>
      </c>
      <c r="F8" s="7">
        <v>33</v>
      </c>
      <c r="G8" s="7">
        <v>4</v>
      </c>
      <c r="H8" s="27">
        <v>134</v>
      </c>
      <c r="I8" s="29">
        <v>11</v>
      </c>
      <c r="J8" s="7">
        <v>18</v>
      </c>
      <c r="K8" s="7">
        <f t="shared" si="0"/>
        <v>358</v>
      </c>
    </row>
    <row r="9" spans="2:13">
      <c r="B9" s="9" t="s">
        <v>52</v>
      </c>
      <c r="C9" s="36"/>
      <c r="D9" s="36"/>
      <c r="E9" s="36"/>
      <c r="F9" s="36"/>
      <c r="G9" s="36"/>
      <c r="H9" s="36"/>
      <c r="I9" s="36"/>
      <c r="J9" s="36"/>
      <c r="K9" s="36"/>
    </row>
    <row r="10" spans="2:13">
      <c r="B10" s="9" t="s">
        <v>79</v>
      </c>
      <c r="C10" s="37"/>
      <c r="D10" s="37"/>
      <c r="E10" s="37"/>
      <c r="F10" s="37"/>
      <c r="G10" s="37"/>
      <c r="H10" s="37"/>
      <c r="I10" s="37"/>
      <c r="J10" s="37"/>
      <c r="K10" s="37"/>
    </row>
    <row r="11" spans="2:13">
      <c r="B11" s="9" t="s">
        <v>38</v>
      </c>
      <c r="C11" s="7"/>
      <c r="D11" s="7"/>
      <c r="E11" s="7"/>
      <c r="F11" s="7"/>
      <c r="G11" s="7"/>
      <c r="H11" s="7"/>
      <c r="I11" s="36"/>
      <c r="J11" s="7"/>
      <c r="K11" s="7"/>
    </row>
    <row r="12" spans="2:13">
      <c r="B12" s="9" t="s">
        <v>80</v>
      </c>
      <c r="C12" s="7"/>
      <c r="D12" s="7"/>
      <c r="E12" s="7"/>
      <c r="F12" s="7"/>
      <c r="G12" s="7"/>
      <c r="H12" s="7"/>
      <c r="I12" s="36"/>
      <c r="J12" s="7"/>
      <c r="K12" s="7"/>
    </row>
    <row r="13" spans="2:13">
      <c r="B13" s="9" t="s">
        <v>40</v>
      </c>
      <c r="C13" s="7"/>
      <c r="D13" s="7"/>
      <c r="E13" s="7"/>
      <c r="F13" s="7"/>
      <c r="G13" s="7"/>
      <c r="H13" s="7"/>
      <c r="I13" s="36"/>
      <c r="J13" s="7"/>
      <c r="K13" s="7"/>
      <c r="M13" s="14"/>
    </row>
    <row r="14" spans="2:13">
      <c r="B14" s="9" t="s">
        <v>41</v>
      </c>
      <c r="C14" s="7"/>
      <c r="D14" s="7"/>
      <c r="E14" s="7"/>
      <c r="F14" s="7"/>
      <c r="G14" s="7"/>
      <c r="H14" s="7"/>
      <c r="I14" s="36"/>
      <c r="J14" s="7"/>
      <c r="K14" s="7"/>
      <c r="M14" s="14"/>
    </row>
    <row r="15" spans="2:13">
      <c r="B15" s="38" t="s">
        <v>6</v>
      </c>
      <c r="C15" s="39">
        <f t="shared" ref="C15:K15" si="1">SUM(C3:C14)</f>
        <v>985</v>
      </c>
      <c r="D15" s="39">
        <f t="shared" si="1"/>
        <v>47</v>
      </c>
      <c r="E15" s="39">
        <f t="shared" si="1"/>
        <v>20</v>
      </c>
      <c r="F15" s="39">
        <f t="shared" si="1"/>
        <v>140</v>
      </c>
      <c r="G15" s="39">
        <f t="shared" si="1"/>
        <v>12</v>
      </c>
      <c r="H15" s="39">
        <f t="shared" si="1"/>
        <v>414</v>
      </c>
      <c r="I15" s="40">
        <f t="shared" si="1"/>
        <v>186</v>
      </c>
      <c r="J15" s="39">
        <f t="shared" si="1"/>
        <v>304</v>
      </c>
      <c r="K15" s="39">
        <f t="shared" si="1"/>
        <v>2108</v>
      </c>
      <c r="M15" s="14"/>
    </row>
    <row r="16" spans="2:13">
      <c r="B16" s="104" t="s">
        <v>44</v>
      </c>
      <c r="C16" s="104"/>
      <c r="D16" s="104"/>
      <c r="I16" s="13"/>
      <c r="M16" s="13"/>
    </row>
    <row r="17" spans="2:3" ht="18" customHeight="1"/>
    <row r="18" spans="2:3">
      <c r="B18" s="106"/>
      <c r="C18" s="106"/>
    </row>
  </sheetData>
  <mergeCells count="3">
    <mergeCell ref="B18:C18"/>
    <mergeCell ref="B16:D16"/>
    <mergeCell ref="B1:K1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1:L30"/>
  <sheetViews>
    <sheetView showWhiteSpace="0" zoomScaleNormal="100" zoomScaleSheetLayoutView="100" workbookViewId="0">
      <selection sqref="A1:N6"/>
    </sheetView>
  </sheetViews>
  <sheetFormatPr defaultColWidth="11.42578125" defaultRowHeight="12.6" customHeight="1"/>
  <cols>
    <col min="1" max="1" width="11.42578125" style="1"/>
    <col min="2" max="3" width="6.42578125" style="1" customWidth="1"/>
    <col min="4" max="4" width="9" style="1" customWidth="1"/>
    <col min="5" max="5" width="10" style="5" customWidth="1"/>
    <col min="6" max="6" width="14.5703125" style="6" customWidth="1"/>
    <col min="7" max="7" width="8" style="6" customWidth="1"/>
    <col min="8" max="8" width="9" style="6" customWidth="1"/>
    <col min="9" max="9" width="10.7109375" style="1" customWidth="1"/>
    <col min="10" max="10" width="10.28515625" style="6" customWidth="1"/>
    <col min="11" max="11" width="9.7109375" style="1" customWidth="1"/>
    <col min="12" max="12" width="8.42578125" style="1" customWidth="1"/>
    <col min="13" max="16384" width="11.42578125" style="1"/>
  </cols>
  <sheetData>
    <row r="1" spans="3:12" ht="23.25" customHeight="1">
      <c r="C1" s="102" t="s">
        <v>81</v>
      </c>
      <c r="D1" s="102"/>
      <c r="E1" s="102"/>
      <c r="F1" s="102"/>
      <c r="G1" s="102"/>
      <c r="H1" s="102"/>
      <c r="I1" s="102"/>
      <c r="J1" s="105" t="s">
        <v>82</v>
      </c>
      <c r="K1" s="105"/>
      <c r="L1" s="105"/>
    </row>
    <row r="2" spans="3:12" ht="32.25" customHeight="1">
      <c r="E2" s="9" t="s">
        <v>14</v>
      </c>
      <c r="F2" s="42" t="s">
        <v>83</v>
      </c>
      <c r="G2" s="9" t="s">
        <v>70</v>
      </c>
      <c r="H2" s="9" t="s">
        <v>84</v>
      </c>
      <c r="I2" s="9" t="s">
        <v>74</v>
      </c>
      <c r="J2" s="42" t="s">
        <v>85</v>
      </c>
    </row>
    <row r="3" spans="3:12" ht="19.5" customHeight="1">
      <c r="E3" s="105" t="s">
        <v>86</v>
      </c>
      <c r="F3" s="9" t="s">
        <v>87</v>
      </c>
      <c r="G3" s="76">
        <v>15</v>
      </c>
      <c r="H3" s="76">
        <v>0</v>
      </c>
      <c r="I3" s="76">
        <v>0</v>
      </c>
      <c r="J3" s="76">
        <v>0</v>
      </c>
    </row>
    <row r="4" spans="3:12" ht="19.5" customHeight="1">
      <c r="E4" s="105"/>
      <c r="F4" s="9" t="s">
        <v>88</v>
      </c>
      <c r="G4" s="76">
        <v>0</v>
      </c>
      <c r="H4" s="76">
        <v>1</v>
      </c>
      <c r="I4" s="76">
        <v>0</v>
      </c>
      <c r="J4" s="76">
        <v>0</v>
      </c>
    </row>
    <row r="5" spans="3:12" ht="13.5" customHeight="1">
      <c r="E5" s="105" t="s">
        <v>77</v>
      </c>
      <c r="F5" s="9" t="s">
        <v>87</v>
      </c>
      <c r="G5" s="76">
        <v>188</v>
      </c>
      <c r="H5" s="76">
        <v>4</v>
      </c>
      <c r="I5" s="76">
        <v>12</v>
      </c>
      <c r="J5" s="76">
        <v>0</v>
      </c>
    </row>
    <row r="6" spans="3:12" ht="13.5" customHeight="1">
      <c r="E6" s="105"/>
      <c r="F6" s="9" t="s">
        <v>88</v>
      </c>
      <c r="G6" s="76">
        <v>0</v>
      </c>
      <c r="H6" s="76">
        <v>0</v>
      </c>
      <c r="I6" s="76">
        <v>0</v>
      </c>
      <c r="J6" s="76">
        <v>0</v>
      </c>
    </row>
    <row r="7" spans="3:12" ht="13.5" customHeight="1">
      <c r="E7" s="105" t="s">
        <v>78</v>
      </c>
      <c r="F7" s="9" t="s">
        <v>87</v>
      </c>
      <c r="G7" s="76">
        <v>25</v>
      </c>
      <c r="H7" s="76">
        <v>3</v>
      </c>
      <c r="I7" s="76">
        <v>0</v>
      </c>
      <c r="J7" s="76">
        <v>0</v>
      </c>
    </row>
    <row r="8" spans="3:12" ht="13.5" customHeight="1">
      <c r="E8" s="105"/>
      <c r="F8" s="9" t="s">
        <v>88</v>
      </c>
      <c r="G8" s="76">
        <v>0</v>
      </c>
      <c r="H8" s="76">
        <v>1</v>
      </c>
      <c r="I8" s="76">
        <v>0</v>
      </c>
      <c r="J8" s="76">
        <v>0</v>
      </c>
    </row>
    <row r="9" spans="3:12" ht="13.5" customHeight="1">
      <c r="E9" s="102" t="s">
        <v>33</v>
      </c>
      <c r="F9" s="9" t="s">
        <v>87</v>
      </c>
      <c r="G9" s="76">
        <v>48</v>
      </c>
      <c r="H9" s="76">
        <v>0</v>
      </c>
      <c r="I9" s="76">
        <v>0</v>
      </c>
      <c r="J9" s="76">
        <v>0</v>
      </c>
    </row>
    <row r="10" spans="3:12" ht="13.5" customHeight="1">
      <c r="E10" s="102"/>
      <c r="F10" s="9" t="s">
        <v>88</v>
      </c>
      <c r="G10" s="76">
        <v>29</v>
      </c>
      <c r="H10" s="76">
        <v>0</v>
      </c>
      <c r="I10" s="76">
        <v>0</v>
      </c>
      <c r="J10" s="76">
        <v>0</v>
      </c>
    </row>
    <row r="11" spans="3:12" ht="13.5" customHeight="1">
      <c r="E11" s="105" t="s">
        <v>50</v>
      </c>
      <c r="F11" s="9" t="s">
        <v>87</v>
      </c>
      <c r="G11" s="76">
        <v>67</v>
      </c>
      <c r="H11" s="76">
        <v>8</v>
      </c>
      <c r="I11" s="76">
        <v>0</v>
      </c>
      <c r="J11" s="76">
        <v>0</v>
      </c>
    </row>
    <row r="12" spans="3:12" ht="13.5" customHeight="1">
      <c r="E12" s="105"/>
      <c r="F12" s="9" t="s">
        <v>88</v>
      </c>
      <c r="G12" s="76">
        <v>0</v>
      </c>
      <c r="H12" s="76">
        <v>0</v>
      </c>
      <c r="I12" s="76">
        <v>0</v>
      </c>
      <c r="J12" s="76">
        <v>0</v>
      </c>
    </row>
    <row r="13" spans="3:12" ht="13.5" customHeight="1">
      <c r="E13" s="105" t="s">
        <v>51</v>
      </c>
      <c r="F13" s="9" t="s">
        <v>87</v>
      </c>
      <c r="G13" s="76">
        <v>30</v>
      </c>
      <c r="H13" s="76">
        <v>0</v>
      </c>
      <c r="I13" s="76">
        <v>0</v>
      </c>
      <c r="J13" s="76">
        <v>0</v>
      </c>
    </row>
    <row r="14" spans="3:12" ht="13.5" customHeight="1">
      <c r="E14" s="105"/>
      <c r="F14" s="9" t="s">
        <v>88</v>
      </c>
      <c r="G14" s="76">
        <v>0</v>
      </c>
      <c r="H14" s="76">
        <v>3</v>
      </c>
      <c r="I14" s="76">
        <v>0</v>
      </c>
      <c r="J14" s="76">
        <v>0</v>
      </c>
    </row>
    <row r="15" spans="3:12" ht="12.6" customHeight="1">
      <c r="E15" s="105" t="s">
        <v>52</v>
      </c>
      <c r="F15" s="9" t="s">
        <v>87</v>
      </c>
      <c r="G15" s="7"/>
      <c r="H15" s="7"/>
      <c r="I15" s="7"/>
      <c r="J15" s="7"/>
    </row>
    <row r="16" spans="3:12" ht="12.6" customHeight="1">
      <c r="E16" s="105"/>
      <c r="F16" s="9" t="s">
        <v>88</v>
      </c>
      <c r="G16" s="7"/>
      <c r="H16" s="7"/>
      <c r="I16" s="7"/>
      <c r="J16" s="7"/>
    </row>
    <row r="17" spans="5:11" ht="12.6" customHeight="1">
      <c r="E17" s="105" t="s">
        <v>79</v>
      </c>
      <c r="F17" s="9" t="s">
        <v>87</v>
      </c>
      <c r="G17" s="19"/>
      <c r="H17" s="19"/>
      <c r="I17" s="19"/>
      <c r="J17" s="19"/>
    </row>
    <row r="18" spans="5:11" ht="12.6" customHeight="1">
      <c r="E18" s="105"/>
      <c r="F18" s="9" t="s">
        <v>88</v>
      </c>
      <c r="G18" s="7"/>
      <c r="H18" s="7"/>
      <c r="I18" s="7"/>
      <c r="J18" s="7"/>
    </row>
    <row r="19" spans="5:11" ht="12.6" customHeight="1">
      <c r="E19" s="105" t="s">
        <v>38</v>
      </c>
      <c r="F19" s="9" t="s">
        <v>87</v>
      </c>
      <c r="G19" s="7"/>
      <c r="H19" s="7"/>
      <c r="I19" s="7"/>
      <c r="J19" s="7"/>
    </row>
    <row r="20" spans="5:11" ht="12.6" customHeight="1">
      <c r="E20" s="105"/>
      <c r="F20" s="9" t="s">
        <v>88</v>
      </c>
    </row>
    <row r="21" spans="5:11" ht="12.6" customHeight="1">
      <c r="E21" s="105" t="s">
        <v>80</v>
      </c>
      <c r="F21" s="9" t="s">
        <v>87</v>
      </c>
      <c r="G21" s="7"/>
      <c r="H21" s="7"/>
      <c r="I21" s="6"/>
      <c r="J21" s="7"/>
    </row>
    <row r="22" spans="5:11" ht="12.6" customHeight="1">
      <c r="E22" s="105"/>
      <c r="F22" s="9" t="s">
        <v>88</v>
      </c>
      <c r="G22" s="7"/>
      <c r="H22" s="7"/>
      <c r="I22" s="7"/>
      <c r="J22" s="7"/>
    </row>
    <row r="23" spans="5:11" ht="12.6" customHeight="1">
      <c r="E23" s="105" t="s">
        <v>40</v>
      </c>
      <c r="F23" s="9" t="s">
        <v>87</v>
      </c>
      <c r="G23" s="7"/>
      <c r="H23" s="7"/>
      <c r="I23" s="7"/>
      <c r="J23" s="7"/>
    </row>
    <row r="24" spans="5:11" ht="12.6" customHeight="1">
      <c r="E24" s="105"/>
      <c r="F24" s="9" t="s">
        <v>88</v>
      </c>
      <c r="G24" s="7"/>
      <c r="H24" s="7"/>
      <c r="I24" s="7"/>
      <c r="J24" s="7"/>
    </row>
    <row r="25" spans="5:11" ht="12.6" customHeight="1">
      <c r="E25" s="105" t="s">
        <v>41</v>
      </c>
      <c r="F25" s="9" t="s">
        <v>87</v>
      </c>
      <c r="G25" s="7"/>
      <c r="H25" s="7"/>
      <c r="I25" s="7"/>
      <c r="J25" s="7"/>
    </row>
    <row r="26" spans="5:11" ht="12.6" customHeight="1">
      <c r="E26" s="105"/>
      <c r="F26" s="9" t="s">
        <v>88</v>
      </c>
      <c r="G26" s="7"/>
      <c r="H26" s="7"/>
      <c r="I26" s="7"/>
      <c r="J26" s="7"/>
    </row>
    <row r="27" spans="5:11" ht="17.25" customHeight="1">
      <c r="E27" s="109" t="s">
        <v>89</v>
      </c>
      <c r="F27" s="109"/>
      <c r="G27" s="41">
        <f>G3+G5+G7+G9+G11+G13+G15+G17+G19+G21+G23+G25</f>
        <v>373</v>
      </c>
      <c r="H27" s="41">
        <f>H3+H5+H7+H9+H11+H13+H15+H17+H19+H21+H23+H25</f>
        <v>15</v>
      </c>
      <c r="I27" s="41">
        <f>I3+I5+I7+I9+I11+I13+I15+I17+I19+I21+I23+I25</f>
        <v>12</v>
      </c>
      <c r="J27" s="41">
        <f t="shared" ref="I27:J27" si="0">J3+J5</f>
        <v>0</v>
      </c>
      <c r="K27" s="12"/>
    </row>
    <row r="28" spans="5:11" ht="15.75" customHeight="1">
      <c r="E28" s="109" t="s">
        <v>90</v>
      </c>
      <c r="F28" s="109"/>
      <c r="G28" s="41">
        <f>G4+G6+G8+G10+G12+G14+G16+G18+G20+G22+G24+G26</f>
        <v>29</v>
      </c>
      <c r="H28" s="41">
        <f>H4+H6+H8+H10+H12+H14+H16+H18+H20+H22+H24+H26</f>
        <v>5</v>
      </c>
      <c r="I28" s="41">
        <f>I4+I6+I8+I10+I12+I14+I16+I18+I20+I22+I24+I26</f>
        <v>0</v>
      </c>
      <c r="J28" s="41">
        <f t="shared" ref="I28:J28" si="1">J4+J6</f>
        <v>0</v>
      </c>
    </row>
    <row r="29" spans="5:11" ht="12.6" customHeight="1">
      <c r="E29" s="109" t="s">
        <v>91</v>
      </c>
      <c r="F29" s="109"/>
      <c r="G29" s="41">
        <f>G27+G28</f>
        <v>402</v>
      </c>
      <c r="H29" s="41">
        <f t="shared" ref="H29:J29" si="2">H27+H28</f>
        <v>20</v>
      </c>
      <c r="I29" s="41">
        <f t="shared" si="2"/>
        <v>12</v>
      </c>
      <c r="J29" s="41">
        <f t="shared" si="2"/>
        <v>0</v>
      </c>
    </row>
    <row r="30" spans="5:11" ht="12.6" customHeight="1">
      <c r="E30" s="107" t="s">
        <v>12</v>
      </c>
      <c r="F30" s="108"/>
    </row>
  </sheetData>
  <mergeCells count="18">
    <mergeCell ref="E30:F30"/>
    <mergeCell ref="E3:E4"/>
    <mergeCell ref="E25:E26"/>
    <mergeCell ref="E27:F27"/>
    <mergeCell ref="E28:F28"/>
    <mergeCell ref="E29:F29"/>
    <mergeCell ref="E5:E6"/>
    <mergeCell ref="E7:E8"/>
    <mergeCell ref="E9:E10"/>
    <mergeCell ref="E11:E12"/>
    <mergeCell ref="E23:E24"/>
    <mergeCell ref="E13:E14"/>
    <mergeCell ref="E15:E16"/>
    <mergeCell ref="E17:E18"/>
    <mergeCell ref="E19:E20"/>
    <mergeCell ref="E21:E22"/>
    <mergeCell ref="J1:L1"/>
    <mergeCell ref="C1:I1"/>
  </mergeCells>
  <pageMargins left="0.7" right="0.7" top="0.75" bottom="0.75" header="0.3" footer="0.3"/>
  <pageSetup orientation="landscape" r:id="rId1"/>
  <ignoredErrors>
    <ignoredError sqref="H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B30"/>
  <sheetViews>
    <sheetView tabSelected="1" zoomScaleNormal="100" workbookViewId="0">
      <selection activeCell="B1" sqref="B1:AA3"/>
    </sheetView>
  </sheetViews>
  <sheetFormatPr defaultColWidth="9.140625" defaultRowHeight="15"/>
  <cols>
    <col min="1" max="1" width="0.140625" customWidth="1"/>
    <col min="2" max="2" width="5.140625" customWidth="1"/>
    <col min="3" max="3" width="4.140625" customWidth="1"/>
    <col min="4" max="4" width="4.42578125" customWidth="1"/>
    <col min="5" max="5" width="4.28515625" style="2" customWidth="1"/>
    <col min="6" max="6" width="5.42578125" style="2" customWidth="1"/>
    <col min="7" max="7" width="5.140625" style="2" customWidth="1"/>
    <col min="8" max="8" width="4.7109375" style="2" customWidth="1"/>
    <col min="9" max="9" width="5.28515625" style="2" customWidth="1"/>
    <col min="10" max="10" width="4" style="2" customWidth="1"/>
    <col min="11" max="11" width="5.140625" style="16" customWidth="1"/>
    <col min="12" max="12" width="5.140625" style="2" customWidth="1"/>
    <col min="13" max="14" width="4.140625" style="2" customWidth="1"/>
    <col min="15" max="15" width="4.28515625" style="2" customWidth="1"/>
    <col min="16" max="16" width="4.140625" style="2" customWidth="1"/>
    <col min="17" max="17" width="4.28515625" style="2" customWidth="1"/>
    <col min="18" max="18" width="4.85546875" style="2" customWidth="1"/>
    <col min="19" max="19" width="5.7109375" style="2" customWidth="1"/>
    <col min="20" max="20" width="4.85546875" style="2" customWidth="1"/>
    <col min="21" max="21" width="3.5703125" style="2" customWidth="1"/>
    <col min="22" max="22" width="4.42578125" style="2" customWidth="1"/>
    <col min="23" max="23" width="4.28515625" style="2" customWidth="1"/>
    <col min="24" max="26" width="4.85546875" style="2" customWidth="1"/>
    <col min="27" max="27" width="5.28515625" style="2" customWidth="1"/>
    <col min="28" max="28" width="6.7109375" style="2" customWidth="1"/>
    <col min="29" max="234" width="11.42578125" customWidth="1"/>
  </cols>
  <sheetData>
    <row r="1" spans="2:28" ht="18.75" customHeight="1">
      <c r="B1" s="100" t="s">
        <v>92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5"/>
    </row>
    <row r="2" spans="2:28" ht="40.5" customHeight="1">
      <c r="B2" s="77" t="s">
        <v>14</v>
      </c>
      <c r="C2" s="110" t="s">
        <v>93</v>
      </c>
      <c r="D2" s="110"/>
      <c r="E2" s="110"/>
      <c r="F2" s="110"/>
      <c r="G2" s="110"/>
      <c r="H2" s="110"/>
      <c r="I2" s="110"/>
      <c r="J2" s="110"/>
      <c r="K2" s="110" t="s">
        <v>94</v>
      </c>
      <c r="L2" s="110"/>
      <c r="M2" s="110"/>
      <c r="N2" s="110"/>
      <c r="O2" s="110"/>
      <c r="P2" s="110" t="s">
        <v>95</v>
      </c>
      <c r="Q2" s="110"/>
      <c r="R2" s="110"/>
      <c r="S2" s="110"/>
      <c r="T2" s="110" t="s">
        <v>96</v>
      </c>
      <c r="U2" s="110"/>
      <c r="V2" s="110"/>
      <c r="W2" s="110"/>
      <c r="X2" s="110"/>
      <c r="Y2" s="111" t="s">
        <v>97</v>
      </c>
      <c r="Z2" s="111"/>
      <c r="AA2" s="111"/>
      <c r="AB2" s="78" t="s">
        <v>98</v>
      </c>
    </row>
    <row r="3" spans="2:28" ht="36" customHeight="1">
      <c r="B3" s="79"/>
      <c r="C3" s="22" t="s">
        <v>99</v>
      </c>
      <c r="D3" s="80" t="s">
        <v>100</v>
      </c>
      <c r="E3" s="80" t="s">
        <v>101</v>
      </c>
      <c r="F3" s="81" t="s">
        <v>102</v>
      </c>
      <c r="G3" s="68" t="s">
        <v>103</v>
      </c>
      <c r="H3" s="68" t="s">
        <v>104</v>
      </c>
      <c r="I3" s="22" t="s">
        <v>105</v>
      </c>
      <c r="J3" s="22" t="s">
        <v>106</v>
      </c>
      <c r="K3" s="80" t="s">
        <v>100</v>
      </c>
      <c r="L3" s="80" t="s">
        <v>107</v>
      </c>
      <c r="M3" s="80" t="s">
        <v>99</v>
      </c>
      <c r="N3" s="80" t="s">
        <v>108</v>
      </c>
      <c r="O3" s="80" t="s">
        <v>109</v>
      </c>
      <c r="P3" s="80" t="s">
        <v>110</v>
      </c>
      <c r="Q3" s="22" t="s">
        <v>105</v>
      </c>
      <c r="R3" s="80" t="s">
        <v>111</v>
      </c>
      <c r="S3" s="80" t="s">
        <v>112</v>
      </c>
      <c r="T3" s="80" t="s">
        <v>103</v>
      </c>
      <c r="U3" s="80" t="s">
        <v>99</v>
      </c>
      <c r="V3" s="80" t="s">
        <v>113</v>
      </c>
      <c r="W3" s="80" t="s">
        <v>100</v>
      </c>
      <c r="X3" s="80" t="s">
        <v>102</v>
      </c>
      <c r="Y3" s="80" t="s">
        <v>110</v>
      </c>
      <c r="Z3" s="80" t="s">
        <v>105</v>
      </c>
      <c r="AA3" s="80" t="s">
        <v>112</v>
      </c>
      <c r="AB3" s="82"/>
    </row>
    <row r="4" spans="2:28">
      <c r="B4" s="83" t="s">
        <v>48</v>
      </c>
      <c r="C4" s="83">
        <v>10</v>
      </c>
      <c r="D4" s="79">
        <v>48</v>
      </c>
      <c r="E4" s="84">
        <v>48</v>
      </c>
      <c r="F4" s="84">
        <v>0</v>
      </c>
      <c r="G4" s="85">
        <v>0</v>
      </c>
      <c r="H4" s="85">
        <v>5</v>
      </c>
      <c r="I4" s="85">
        <v>30</v>
      </c>
      <c r="J4" s="85">
        <v>5</v>
      </c>
      <c r="K4" s="86">
        <v>37</v>
      </c>
      <c r="L4" s="11">
        <v>37</v>
      </c>
      <c r="M4" s="11">
        <v>0</v>
      </c>
      <c r="N4" s="87">
        <v>0</v>
      </c>
      <c r="O4" s="84">
        <v>0</v>
      </c>
      <c r="P4" s="84">
        <v>0</v>
      </c>
      <c r="Q4" s="84">
        <v>15</v>
      </c>
      <c r="R4" s="84">
        <v>0</v>
      </c>
      <c r="S4" s="84">
        <v>0</v>
      </c>
      <c r="T4" s="84">
        <v>5</v>
      </c>
      <c r="U4" s="84">
        <v>0</v>
      </c>
      <c r="V4" s="84">
        <v>2</v>
      </c>
      <c r="W4" s="84">
        <v>0</v>
      </c>
      <c r="X4" s="84">
        <v>0</v>
      </c>
      <c r="Y4" s="84">
        <v>0</v>
      </c>
      <c r="Z4" s="84">
        <v>15</v>
      </c>
      <c r="AA4" s="88">
        <v>0</v>
      </c>
      <c r="AB4" s="88">
        <f>D4+K4</f>
        <v>85</v>
      </c>
    </row>
    <row r="5" spans="2:28">
      <c r="B5" s="83" t="s">
        <v>49</v>
      </c>
      <c r="C5" s="83">
        <v>190</v>
      </c>
      <c r="D5" s="79">
        <v>5</v>
      </c>
      <c r="E5" s="84">
        <v>5</v>
      </c>
      <c r="F5" s="11">
        <v>0</v>
      </c>
      <c r="G5" s="85">
        <v>0</v>
      </c>
      <c r="H5" s="85">
        <v>28</v>
      </c>
      <c r="I5" s="85">
        <v>37</v>
      </c>
      <c r="J5" s="85">
        <v>26</v>
      </c>
      <c r="K5" s="89">
        <v>34</v>
      </c>
      <c r="L5" s="84">
        <v>34</v>
      </c>
      <c r="M5" s="11">
        <v>160</v>
      </c>
      <c r="N5" s="11">
        <v>160</v>
      </c>
      <c r="O5" s="84">
        <v>60</v>
      </c>
      <c r="P5" s="84">
        <v>30</v>
      </c>
      <c r="Q5" s="84">
        <v>26</v>
      </c>
      <c r="R5" s="84">
        <v>14</v>
      </c>
      <c r="S5" s="84">
        <v>55</v>
      </c>
      <c r="T5" s="84">
        <v>29</v>
      </c>
      <c r="U5" s="84">
        <v>0</v>
      </c>
      <c r="V5" s="84">
        <v>3</v>
      </c>
      <c r="W5" s="84">
        <v>2</v>
      </c>
      <c r="X5" s="84">
        <v>1</v>
      </c>
      <c r="Y5" s="84">
        <v>30</v>
      </c>
      <c r="Z5" s="84">
        <v>21</v>
      </c>
      <c r="AA5" s="88">
        <v>0</v>
      </c>
      <c r="AB5" s="88">
        <f t="shared" ref="AB5:AB16" si="0">D5+K5</f>
        <v>39</v>
      </c>
    </row>
    <row r="6" spans="2:28">
      <c r="B6" s="83" t="s">
        <v>114</v>
      </c>
      <c r="C6" s="83">
        <v>100</v>
      </c>
      <c r="D6" s="79">
        <v>13</v>
      </c>
      <c r="E6" s="90">
        <v>5</v>
      </c>
      <c r="F6" s="90">
        <v>0</v>
      </c>
      <c r="G6" s="91">
        <v>66</v>
      </c>
      <c r="H6" s="91">
        <v>56</v>
      </c>
      <c r="I6" s="91">
        <v>30</v>
      </c>
      <c r="J6" s="91">
        <v>8</v>
      </c>
      <c r="K6" s="92">
        <v>73</v>
      </c>
      <c r="L6" s="93">
        <v>73</v>
      </c>
      <c r="M6" s="11">
        <v>247</v>
      </c>
      <c r="N6" s="11">
        <v>247</v>
      </c>
      <c r="O6" s="93">
        <v>30</v>
      </c>
      <c r="P6" s="90">
        <v>0</v>
      </c>
      <c r="Q6" s="90">
        <v>0</v>
      </c>
      <c r="R6" s="90">
        <v>0</v>
      </c>
      <c r="S6" s="90">
        <v>0</v>
      </c>
      <c r="T6" s="90">
        <v>55</v>
      </c>
      <c r="U6" s="90">
        <v>0</v>
      </c>
      <c r="V6" s="90">
        <v>2</v>
      </c>
      <c r="W6" s="90">
        <v>10</v>
      </c>
      <c r="X6" s="90">
        <v>2</v>
      </c>
      <c r="Y6" s="84">
        <v>30</v>
      </c>
      <c r="Z6" s="90">
        <v>30</v>
      </c>
      <c r="AA6" s="90">
        <v>36</v>
      </c>
      <c r="AB6" s="88">
        <f t="shared" si="0"/>
        <v>86</v>
      </c>
    </row>
    <row r="7" spans="2:28">
      <c r="B7" s="83" t="s">
        <v>33</v>
      </c>
      <c r="C7" s="83">
        <v>50</v>
      </c>
      <c r="D7" s="79">
        <v>8</v>
      </c>
      <c r="E7" s="11">
        <v>0</v>
      </c>
      <c r="F7" s="11">
        <v>0</v>
      </c>
      <c r="G7" s="87">
        <v>8</v>
      </c>
      <c r="H7" s="87">
        <v>9</v>
      </c>
      <c r="I7" s="87">
        <v>12</v>
      </c>
      <c r="J7" s="87">
        <v>6</v>
      </c>
      <c r="K7" s="86">
        <v>48</v>
      </c>
      <c r="L7" s="11">
        <v>48</v>
      </c>
      <c r="M7" s="11">
        <v>93</v>
      </c>
      <c r="N7" s="87">
        <v>103</v>
      </c>
      <c r="O7" s="11">
        <v>60</v>
      </c>
      <c r="P7" s="11">
        <v>30</v>
      </c>
      <c r="Q7" s="11">
        <v>27</v>
      </c>
      <c r="R7" s="11">
        <v>0</v>
      </c>
      <c r="S7" s="11">
        <v>44</v>
      </c>
      <c r="T7" s="94">
        <v>35</v>
      </c>
      <c r="U7" s="94">
        <v>28</v>
      </c>
      <c r="V7" s="94">
        <v>7</v>
      </c>
      <c r="W7" s="94">
        <v>11</v>
      </c>
      <c r="X7" s="94">
        <v>2</v>
      </c>
      <c r="Y7" s="84">
        <v>30</v>
      </c>
      <c r="Z7" s="11">
        <v>27</v>
      </c>
      <c r="AA7" s="11">
        <v>0</v>
      </c>
      <c r="AB7" s="88">
        <f t="shared" si="0"/>
        <v>56</v>
      </c>
    </row>
    <row r="8" spans="2:28">
      <c r="B8" s="83" t="s">
        <v>50</v>
      </c>
      <c r="C8" s="95">
        <v>0</v>
      </c>
      <c r="D8" s="87">
        <v>0</v>
      </c>
      <c r="E8" s="11">
        <v>0</v>
      </c>
      <c r="F8" s="11">
        <v>0</v>
      </c>
      <c r="G8" s="87">
        <v>0</v>
      </c>
      <c r="H8" s="87">
        <v>0</v>
      </c>
      <c r="I8" s="88">
        <v>0</v>
      </c>
      <c r="J8" s="87">
        <v>0</v>
      </c>
      <c r="K8" s="11">
        <v>67</v>
      </c>
      <c r="L8" s="11">
        <v>67</v>
      </c>
      <c r="M8" s="86">
        <v>100</v>
      </c>
      <c r="N8" s="87">
        <v>51</v>
      </c>
      <c r="O8" s="11">
        <v>60</v>
      </c>
      <c r="P8" s="11">
        <v>30</v>
      </c>
      <c r="Q8" s="11">
        <v>40</v>
      </c>
      <c r="R8" s="11">
        <v>23</v>
      </c>
      <c r="S8" s="94">
        <v>57</v>
      </c>
      <c r="T8" s="96">
        <v>43</v>
      </c>
      <c r="U8" s="96">
        <v>43</v>
      </c>
      <c r="V8" s="97">
        <v>4</v>
      </c>
      <c r="W8" s="90">
        <v>14</v>
      </c>
      <c r="X8" s="11">
        <v>2</v>
      </c>
      <c r="Y8" s="84">
        <v>30</v>
      </c>
      <c r="Z8" s="11">
        <v>30</v>
      </c>
      <c r="AA8" s="11">
        <v>0</v>
      </c>
      <c r="AB8" s="88">
        <f t="shared" si="0"/>
        <v>67</v>
      </c>
    </row>
    <row r="9" spans="2:28">
      <c r="B9" s="83" t="s">
        <v>51</v>
      </c>
      <c r="C9" s="83">
        <v>600</v>
      </c>
      <c r="D9" s="79">
        <v>3</v>
      </c>
      <c r="E9" s="88">
        <v>1</v>
      </c>
      <c r="F9" s="88">
        <v>0</v>
      </c>
      <c r="G9" s="88">
        <v>3</v>
      </c>
      <c r="H9" s="88">
        <v>22</v>
      </c>
      <c r="I9" s="88">
        <v>55</v>
      </c>
      <c r="J9" s="88">
        <v>3</v>
      </c>
      <c r="K9" s="86">
        <v>30</v>
      </c>
      <c r="L9" s="11">
        <v>30</v>
      </c>
      <c r="M9" s="11">
        <v>100</v>
      </c>
      <c r="N9" s="87">
        <v>20</v>
      </c>
      <c r="O9" s="11">
        <v>30</v>
      </c>
      <c r="P9" s="11">
        <v>30</v>
      </c>
      <c r="Q9" s="88">
        <v>19</v>
      </c>
      <c r="R9" s="88">
        <v>0</v>
      </c>
      <c r="S9" s="88">
        <v>30</v>
      </c>
      <c r="T9" s="88">
        <v>22</v>
      </c>
      <c r="U9" s="88">
        <v>28</v>
      </c>
      <c r="V9" s="88">
        <v>2</v>
      </c>
      <c r="W9" s="90">
        <v>11</v>
      </c>
      <c r="X9" s="88">
        <v>9</v>
      </c>
      <c r="Y9" s="84">
        <v>0</v>
      </c>
      <c r="Z9" s="88">
        <v>40</v>
      </c>
      <c r="AA9" s="88">
        <v>0</v>
      </c>
      <c r="AB9" s="88">
        <f t="shared" si="0"/>
        <v>33</v>
      </c>
    </row>
    <row r="10" spans="2:28">
      <c r="B10" s="45" t="s">
        <v>52</v>
      </c>
      <c r="C10" s="45"/>
      <c r="D10" s="49"/>
      <c r="E10" s="48"/>
      <c r="F10" s="48"/>
      <c r="G10" s="49"/>
      <c r="H10" s="49"/>
      <c r="I10" s="49"/>
      <c r="K10" s="47"/>
      <c r="L10" s="48"/>
      <c r="M10" s="48"/>
      <c r="N10" s="49"/>
      <c r="O10" s="48"/>
      <c r="P10" s="49"/>
      <c r="R10" s="52"/>
      <c r="S10" s="49"/>
      <c r="T10" s="52"/>
      <c r="U10" s="49"/>
      <c r="V10" s="50"/>
      <c r="W10" s="49"/>
      <c r="X10" s="46"/>
      <c r="Y10" s="46"/>
      <c r="Z10" s="49"/>
      <c r="AA10" s="47">
        <f t="shared" ref="AA4:AA15" si="1">D10+K10</f>
        <v>0</v>
      </c>
      <c r="AB10" s="88">
        <f t="shared" si="0"/>
        <v>0</v>
      </c>
    </row>
    <row r="11" spans="2:28">
      <c r="B11" s="45" t="s">
        <v>53</v>
      </c>
      <c r="C11" s="49"/>
      <c r="D11" s="49"/>
      <c r="E11" s="49"/>
      <c r="F11" s="49"/>
      <c r="G11" s="49"/>
      <c r="H11" s="49"/>
      <c r="I11" s="49"/>
      <c r="J11" s="52"/>
      <c r="K11" s="49"/>
      <c r="L11" s="49"/>
      <c r="M11" s="49"/>
      <c r="N11" s="49"/>
      <c r="O11" s="49"/>
      <c r="P11" s="49"/>
      <c r="Q11" s="52"/>
      <c r="R11" s="52"/>
      <c r="S11" s="49"/>
      <c r="T11" s="49"/>
      <c r="U11" s="49"/>
      <c r="V11" s="50"/>
      <c r="W11" s="49"/>
      <c r="X11" s="49"/>
      <c r="Y11" s="49"/>
      <c r="Z11" s="52"/>
      <c r="AA11" s="47">
        <f t="shared" si="1"/>
        <v>0</v>
      </c>
      <c r="AB11" s="88">
        <f t="shared" si="0"/>
        <v>0</v>
      </c>
    </row>
    <row r="12" spans="2:28">
      <c r="B12" s="45" t="s">
        <v>38</v>
      </c>
      <c r="C12" s="51"/>
      <c r="D12" s="43"/>
      <c r="E12" s="48"/>
      <c r="F12" s="48"/>
      <c r="G12" s="49"/>
      <c r="H12" s="49"/>
      <c r="I12" s="49"/>
      <c r="K12" s="53"/>
      <c r="L12" s="53"/>
      <c r="M12" s="53"/>
      <c r="N12" s="49"/>
      <c r="O12" s="48"/>
      <c r="P12" s="49"/>
      <c r="V12" s="50"/>
      <c r="X12" s="49"/>
      <c r="Y12" s="49"/>
      <c r="AA12" s="47">
        <f t="shared" si="1"/>
        <v>0</v>
      </c>
      <c r="AB12" s="88">
        <f t="shared" si="0"/>
        <v>0</v>
      </c>
    </row>
    <row r="13" spans="2:28">
      <c r="B13" s="45" t="s">
        <v>39</v>
      </c>
      <c r="C13" s="54"/>
      <c r="D13" s="49"/>
      <c r="E13" s="49"/>
      <c r="F13" s="49"/>
      <c r="G13" s="49"/>
      <c r="H13" s="49"/>
      <c r="I13" s="49"/>
      <c r="J13" s="52"/>
      <c r="K13" s="49"/>
      <c r="L13" s="49"/>
      <c r="M13" s="49"/>
      <c r="N13" s="49"/>
      <c r="O13" s="49"/>
      <c r="P13" s="49"/>
      <c r="Q13" s="52"/>
      <c r="R13" s="52"/>
      <c r="S13" s="49"/>
      <c r="T13" s="49"/>
      <c r="U13" s="49"/>
      <c r="V13" s="49"/>
      <c r="W13" s="52"/>
      <c r="X13" s="49"/>
      <c r="Y13" s="49"/>
      <c r="Z13" s="52"/>
      <c r="AA13" s="47">
        <f t="shared" si="1"/>
        <v>0</v>
      </c>
      <c r="AB13" s="88">
        <f t="shared" si="0"/>
        <v>0</v>
      </c>
    </row>
    <row r="14" spans="2:28">
      <c r="B14" s="45" t="s">
        <v>40</v>
      </c>
      <c r="C14" s="51"/>
      <c r="D14" s="49"/>
      <c r="E14" s="49"/>
      <c r="F14" s="49"/>
      <c r="I14" s="48"/>
      <c r="K14" s="47"/>
      <c r="L14" s="48"/>
      <c r="M14" s="48"/>
      <c r="N14" s="48"/>
      <c r="O14" s="48"/>
      <c r="P14" s="48"/>
      <c r="S14" s="48"/>
      <c r="T14" s="48"/>
      <c r="U14" s="48"/>
      <c r="V14" s="48"/>
      <c r="W14" s="48"/>
      <c r="X14" s="48"/>
      <c r="Y14" s="48"/>
      <c r="AA14" s="47">
        <f t="shared" si="1"/>
        <v>0</v>
      </c>
      <c r="AB14" s="88">
        <f t="shared" si="0"/>
        <v>0</v>
      </c>
    </row>
    <row r="15" spans="2:28">
      <c r="B15" s="45" t="s">
        <v>41</v>
      </c>
      <c r="C15" s="55"/>
      <c r="D15" s="49"/>
      <c r="E15" s="48"/>
      <c r="F15" s="48"/>
      <c r="G15" s="48"/>
      <c r="H15" s="48"/>
      <c r="I15" s="48"/>
      <c r="K15" s="47"/>
      <c r="L15" s="48"/>
      <c r="M15" s="48"/>
      <c r="N15" s="48"/>
      <c r="O15" s="48"/>
      <c r="P15" s="48"/>
      <c r="AA15" s="47">
        <f t="shared" si="1"/>
        <v>0</v>
      </c>
      <c r="AB15" s="88">
        <f t="shared" si="0"/>
        <v>0</v>
      </c>
    </row>
    <row r="16" spans="2:28">
      <c r="B16" s="56" t="s">
        <v>6</v>
      </c>
      <c r="C16" s="56">
        <f>SUM(C4:C15)</f>
        <v>950</v>
      </c>
      <c r="D16" s="56">
        <f t="shared" ref="D16:Z16" si="2">SUM(D4:D15)</f>
        <v>77</v>
      </c>
      <c r="E16" s="56">
        <f t="shared" si="2"/>
        <v>59</v>
      </c>
      <c r="F16" s="56">
        <f t="shared" si="2"/>
        <v>0</v>
      </c>
      <c r="G16" s="56">
        <f t="shared" si="2"/>
        <v>77</v>
      </c>
      <c r="H16" s="56">
        <f t="shared" si="2"/>
        <v>120</v>
      </c>
      <c r="I16" s="56">
        <f t="shared" si="2"/>
        <v>164</v>
      </c>
      <c r="J16" s="56">
        <f t="shared" si="2"/>
        <v>48</v>
      </c>
      <c r="K16" s="56">
        <f t="shared" si="2"/>
        <v>289</v>
      </c>
      <c r="L16" s="56">
        <f t="shared" si="2"/>
        <v>289</v>
      </c>
      <c r="M16" s="56">
        <f t="shared" si="2"/>
        <v>700</v>
      </c>
      <c r="N16" s="56">
        <f t="shared" si="2"/>
        <v>581</v>
      </c>
      <c r="O16" s="56">
        <f t="shared" si="2"/>
        <v>240</v>
      </c>
      <c r="P16" s="56">
        <f t="shared" si="2"/>
        <v>120</v>
      </c>
      <c r="Q16" s="56">
        <f t="shared" si="2"/>
        <v>127</v>
      </c>
      <c r="R16" s="56">
        <f t="shared" si="2"/>
        <v>37</v>
      </c>
      <c r="S16" s="56">
        <f t="shared" si="2"/>
        <v>186</v>
      </c>
      <c r="T16" s="56">
        <f t="shared" si="2"/>
        <v>189</v>
      </c>
      <c r="U16" s="56">
        <f t="shared" si="2"/>
        <v>99</v>
      </c>
      <c r="V16" s="56">
        <f t="shared" si="2"/>
        <v>20</v>
      </c>
      <c r="W16" s="56">
        <f t="shared" si="2"/>
        <v>48</v>
      </c>
      <c r="X16" s="56">
        <f t="shared" si="2"/>
        <v>16</v>
      </c>
      <c r="Y16" s="56">
        <f t="shared" si="2"/>
        <v>120</v>
      </c>
      <c r="Z16" s="56">
        <f t="shared" si="2"/>
        <v>163</v>
      </c>
      <c r="AA16" s="57">
        <f>SUM(AA4:AA15)</f>
        <v>36</v>
      </c>
      <c r="AB16" s="88">
        <f t="shared" si="0"/>
        <v>366</v>
      </c>
    </row>
    <row r="17" spans="2:28">
      <c r="K17" s="47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</row>
    <row r="18" spans="2:28">
      <c r="B18" s="58"/>
      <c r="C18" s="34"/>
      <c r="D18" s="58"/>
      <c r="E18" s="59" t="s">
        <v>115</v>
      </c>
      <c r="F18" s="59"/>
      <c r="G18" s="59"/>
      <c r="H18" s="59"/>
      <c r="I18" s="59"/>
      <c r="J18" s="60"/>
      <c r="K18" s="44"/>
      <c r="T18" s="115" t="s">
        <v>115</v>
      </c>
      <c r="U18" s="115"/>
      <c r="V18" s="115"/>
    </row>
    <row r="19" spans="2:28" ht="19.5" customHeight="1">
      <c r="B19" s="113" t="s">
        <v>116</v>
      </c>
      <c r="C19" s="113"/>
      <c r="D19" s="20"/>
      <c r="E19" s="113" t="s">
        <v>117</v>
      </c>
      <c r="F19" s="113"/>
      <c r="G19" s="113"/>
      <c r="H19" s="113"/>
      <c r="I19" s="113"/>
      <c r="J19" s="113" t="s">
        <v>118</v>
      </c>
      <c r="K19" s="113"/>
      <c r="M19" s="116" t="s">
        <v>119</v>
      </c>
      <c r="N19" s="116"/>
      <c r="O19" s="116"/>
      <c r="P19" s="116"/>
      <c r="Q19" s="116"/>
      <c r="R19" s="16"/>
      <c r="S19" s="17"/>
      <c r="T19" s="20" t="s">
        <v>120</v>
      </c>
      <c r="U19" s="21" t="s">
        <v>121</v>
      </c>
      <c r="V19" s="21"/>
      <c r="W19" s="17"/>
      <c r="X19" s="17"/>
      <c r="Y19" s="17"/>
      <c r="Z19" s="17"/>
      <c r="AA19" s="17"/>
      <c r="AB19" s="98"/>
    </row>
    <row r="20" spans="2:28">
      <c r="B20" s="113" t="s">
        <v>122</v>
      </c>
      <c r="C20" s="113"/>
      <c r="D20" s="20"/>
      <c r="E20" s="113" t="s">
        <v>123</v>
      </c>
      <c r="F20" s="113"/>
      <c r="G20" s="113"/>
      <c r="H20" s="113"/>
      <c r="I20" s="113"/>
      <c r="J20" s="112" t="s">
        <v>124</v>
      </c>
      <c r="K20" s="112"/>
      <c r="M20" s="113" t="s">
        <v>125</v>
      </c>
      <c r="N20" s="113"/>
      <c r="O20" s="113"/>
      <c r="P20" s="113"/>
      <c r="Q20" s="113"/>
      <c r="T20" s="20" t="s">
        <v>126</v>
      </c>
      <c r="U20" s="114" t="s">
        <v>127</v>
      </c>
      <c r="V20" s="114"/>
      <c r="W20" s="114"/>
    </row>
    <row r="21" spans="2:28">
      <c r="B21" s="113" t="s">
        <v>128</v>
      </c>
      <c r="C21" s="113"/>
      <c r="D21" s="20"/>
      <c r="E21" s="18" t="s">
        <v>129</v>
      </c>
      <c r="F21" s="18"/>
      <c r="G21" s="18"/>
      <c r="H21" s="18"/>
      <c r="I21" s="18"/>
      <c r="J21" s="113" t="s">
        <v>130</v>
      </c>
      <c r="K21" s="113"/>
      <c r="M21" s="113" t="s">
        <v>131</v>
      </c>
      <c r="N21" s="113"/>
      <c r="O21" s="113"/>
      <c r="P21" s="113"/>
      <c r="Q21" s="113"/>
      <c r="T21" s="20" t="s">
        <v>132</v>
      </c>
      <c r="U21" s="21" t="s">
        <v>133</v>
      </c>
      <c r="V21" s="21"/>
      <c r="W21" s="24"/>
      <c r="X21" s="24"/>
      <c r="Y21" s="24"/>
      <c r="AA21" s="11"/>
    </row>
    <row r="22" spans="2:28" ht="18.75" customHeight="1">
      <c r="B22" s="113" t="s">
        <v>134</v>
      </c>
      <c r="C22" s="113"/>
      <c r="D22" s="20"/>
      <c r="E22" s="113" t="s">
        <v>135</v>
      </c>
      <c r="F22" s="113"/>
      <c r="G22" s="113"/>
      <c r="H22" s="113"/>
      <c r="I22" s="113"/>
      <c r="J22" s="113" t="s">
        <v>136</v>
      </c>
      <c r="K22" s="113"/>
      <c r="L22" s="25"/>
      <c r="M22" s="116" t="s">
        <v>137</v>
      </c>
      <c r="N22" s="116"/>
      <c r="O22" s="116"/>
      <c r="P22" s="116"/>
      <c r="Q22" s="116"/>
      <c r="R22" s="25"/>
      <c r="T22" s="20" t="s">
        <v>138</v>
      </c>
      <c r="U22" s="21" t="s">
        <v>139</v>
      </c>
      <c r="V22" s="21"/>
      <c r="W22" s="18"/>
      <c r="X22" s="20"/>
      <c r="Y22" s="20"/>
    </row>
    <row r="23" spans="2:28" ht="22.5" customHeight="1">
      <c r="B23" s="113" t="s">
        <v>140</v>
      </c>
      <c r="C23" s="113"/>
      <c r="D23" s="20"/>
      <c r="E23" s="116" t="s">
        <v>141</v>
      </c>
      <c r="F23" s="116"/>
      <c r="G23" s="116"/>
      <c r="H23" s="116"/>
      <c r="I23" s="116"/>
      <c r="J23" s="113" t="s">
        <v>142</v>
      </c>
      <c r="K23" s="113"/>
      <c r="L23" s="20"/>
      <c r="M23" s="112" t="s">
        <v>143</v>
      </c>
      <c r="N23" s="112"/>
      <c r="O23" s="112"/>
      <c r="P23" s="112"/>
      <c r="Q23" s="112"/>
      <c r="T23" s="20" t="s">
        <v>144</v>
      </c>
      <c r="U23" s="21" t="s">
        <v>145</v>
      </c>
      <c r="V23" s="21"/>
      <c r="W23" s="18"/>
      <c r="X23" s="20"/>
      <c r="Y23" s="20"/>
    </row>
    <row r="24" spans="2:28">
      <c r="B24" s="113" t="s">
        <v>146</v>
      </c>
      <c r="C24" s="113"/>
      <c r="D24" s="18"/>
      <c r="E24" s="113" t="s">
        <v>147</v>
      </c>
      <c r="F24" s="113"/>
      <c r="G24" s="113"/>
      <c r="H24" s="113"/>
      <c r="I24" s="113"/>
      <c r="J24" s="4"/>
      <c r="Q24"/>
      <c r="R24"/>
      <c r="V24" s="23"/>
      <c r="W24" s="20"/>
      <c r="X24" s="20"/>
      <c r="Y24" s="20"/>
    </row>
    <row r="25" spans="2:28">
      <c r="B25" s="113" t="s">
        <v>110</v>
      </c>
      <c r="C25" s="113"/>
      <c r="D25" s="20"/>
      <c r="E25" s="113" t="s">
        <v>148</v>
      </c>
      <c r="F25" s="113"/>
      <c r="G25" s="113"/>
      <c r="H25" s="113"/>
      <c r="I25" s="113"/>
      <c r="J25" s="4"/>
      <c r="V25" s="23"/>
      <c r="W25" s="20"/>
      <c r="X25" s="20"/>
      <c r="Y25" s="20"/>
    </row>
    <row r="26" spans="2:28" ht="15" customHeight="1">
      <c r="B26" s="113" t="s">
        <v>149</v>
      </c>
      <c r="C26" s="113"/>
      <c r="E26" s="116" t="s">
        <v>150</v>
      </c>
      <c r="F26" s="116"/>
      <c r="G26" s="116"/>
      <c r="H26" s="116"/>
      <c r="I26" s="116"/>
      <c r="J26" s="4"/>
      <c r="K26" s="22"/>
      <c r="L26" s="112" t="s">
        <v>151</v>
      </c>
      <c r="M26" s="112"/>
      <c r="N26" s="112"/>
      <c r="O26" s="112"/>
      <c r="P26" s="112"/>
      <c r="Q26" s="112"/>
      <c r="R26" s="112"/>
      <c r="S26" s="112"/>
      <c r="T26" s="112"/>
      <c r="V26" s="23"/>
    </row>
    <row r="27" spans="2:28" ht="23.25" customHeight="1">
      <c r="D27" s="20"/>
      <c r="S27" s="20"/>
      <c r="T27" s="20"/>
      <c r="U27" s="20"/>
      <c r="V27" s="20"/>
      <c r="W27" s="20"/>
      <c r="X27" s="20"/>
      <c r="Y27" s="20"/>
      <c r="Z27" s="4"/>
    </row>
    <row r="30" spans="2:28" ht="25.5" customHeight="1">
      <c r="D30" s="18"/>
      <c r="J30" s="18"/>
    </row>
  </sheetData>
  <mergeCells count="35">
    <mergeCell ref="B19:C19"/>
    <mergeCell ref="B20:C20"/>
    <mergeCell ref="P2:S2"/>
    <mergeCell ref="B25:C25"/>
    <mergeCell ref="B24:C24"/>
    <mergeCell ref="B1:AA1"/>
    <mergeCell ref="C2:J2"/>
    <mergeCell ref="K2:O2"/>
    <mergeCell ref="B23:C23"/>
    <mergeCell ref="B22:C22"/>
    <mergeCell ref="B21:C21"/>
    <mergeCell ref="E23:I23"/>
    <mergeCell ref="E26:I26"/>
    <mergeCell ref="B26:C26"/>
    <mergeCell ref="E25:I25"/>
    <mergeCell ref="U20:W20"/>
    <mergeCell ref="T18:V18"/>
    <mergeCell ref="J22:K22"/>
    <mergeCell ref="J23:K23"/>
    <mergeCell ref="J21:K21"/>
    <mergeCell ref="J19:K19"/>
    <mergeCell ref="J20:K20"/>
    <mergeCell ref="M23:Q23"/>
    <mergeCell ref="M19:Q19"/>
    <mergeCell ref="M20:Q20"/>
    <mergeCell ref="M22:Q22"/>
    <mergeCell ref="E24:I24"/>
    <mergeCell ref="E22:I22"/>
    <mergeCell ref="E20:I20"/>
    <mergeCell ref="E19:I19"/>
    <mergeCell ref="T2:X2"/>
    <mergeCell ref="Y2:AA2"/>
    <mergeCell ref="R26:T26"/>
    <mergeCell ref="L26:Q26"/>
    <mergeCell ref="M21:Q21"/>
  </mergeCells>
  <pageMargins left="0.7" right="0.7" top="0.6562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Carlos III de Madrid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2023-07-17T16:55:06Z</dcterms:modified>
  <cp:category/>
  <cp:contentStatus/>
</cp:coreProperties>
</file>