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6. Junio 2023/"/>
    </mc:Choice>
  </mc:AlternateContent>
  <xr:revisionPtr revIDLastSave="80" documentId="8_{188519B4-1A3B-4643-9D80-2301BBC6C98D}" xr6:coauthVersionLast="47" xr6:coauthVersionMax="47" xr10:uidLastSave="{BB7288B3-ACD4-45DE-91A2-C647B3EEBAEC}"/>
  <bookViews>
    <workbookView xWindow="-120" yWindow="-120" windowWidth="29040" windowHeight="15840" xr2:uid="{00000000-000D-0000-FFFF-FFFF00000000}"/>
  </bookViews>
  <sheets>
    <sheet name="INTERINATO" sheetId="23" r:id="rId1"/>
    <sheet name="Base de Datos" sheetId="18" state="hidden" r:id="rId2"/>
  </sheets>
  <definedNames>
    <definedName name="_xlnm._FilterDatabase" localSheetId="0" hidden="1">INTERINATO!$B$14:$N$20</definedName>
    <definedName name="_xlnm.Print_Area" localSheetId="0">INTERINATO!$B$1:$N$30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0" i="23" l="1"/>
  <c r="N17" i="23"/>
  <c r="M17" i="23"/>
  <c r="H20" i="23"/>
  <c r="K20" i="23" l="1"/>
  <c r="J20" i="23"/>
  <c r="I20" i="23"/>
  <c r="M16" i="23"/>
  <c r="N16" i="23" s="1"/>
  <c r="L20" i="23"/>
  <c r="M19" i="23"/>
  <c r="N19" i="23" s="1"/>
  <c r="M18" i="23"/>
  <c r="N18" i="23" s="1"/>
  <c r="M15" i="23"/>
  <c r="N15" i="23" l="1"/>
  <c r="N20" i="23" s="1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<sst xmlns="http://schemas.openxmlformats.org/spreadsheetml/2006/main" count="1030" uniqueCount="310">
  <si>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</si>
  <si>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</si>
  <si>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</si>
  <si>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</si>
  <si>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</si>
  <si>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</si>
  <si>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</si>
  <si>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</si>
  <si>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</si>
  <si>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</si>
  <si>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</si>
  <si>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</si>
  <si>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</si>
  <si>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</si>
  <si>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</si>
  <si>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</si>
  <si>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</si>
  <si>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</si>
  <si>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</si>
  <si>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</si>
  <si>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</si>
  <si>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</si>
  <si>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</si>
  <si>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</si>
  <si>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</si>
  <si>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</si>
  <si>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</si>
  <si>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</si>
  <si>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</si>
  <si>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</si>
  <si>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</si>
  <si>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</si>
  <si>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</si>
  <si>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</si>
  <si>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</si>
  <si>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</si>
  <si>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</si>
  <si>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</si>
  <si>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</si>
  <si>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</si>
  <si>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</si>
  <si>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</si>
  <si>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</si>
  <si>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</si>
  <si>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</si>
  <si>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</si>
  <si>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</si>
  <si>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</si>
  <si>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</si>
  <si>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</si>
  <si>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</si>
  <si>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</si>
  <si>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</si>
  <si>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</si>
  <si>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</si>
  <si>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</si>
  <si>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</si>
  <si>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</si>
  <si>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</si>
  <si>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</si>
  <si>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</si>
  <si>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</si>
  <si>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</si>
  <si>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</si>
  <si>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</si>
  <si>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</si>
  <si>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</si>
  <si>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</si>
  <si>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</si>
  <si>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</si>
  <si>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</si>
  <si>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</si>
  <si>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</si>
  <si>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</si>
  <si>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</si>
  <si>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</si>
  <si>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</si>
  <si>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</si>
  <si>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</si>
  <si>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</si>
  <si>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</si>
  <si>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</si>
  <si>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</si>
  <si>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</si>
  <si>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</si>
  <si>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</si>
  <si>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</si>
  <si>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</si>
  <si>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</si>
  <si>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</si>
  <si>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</si>
  <si>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</si>
  <si>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</si>
  <si>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</si>
  <si>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</si>
  <si>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</si>
  <si>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</si>
  <si>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</si>
  <si>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</si>
  <si>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</si>
  <si>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</si>
  <si>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</si>
  <si>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</si>
  <si>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</si>
  <si>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</si>
  <si>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</si>
  <si>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</si>
  <si>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</si>
  <si>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</si>
  <si>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</si>
  <si>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</si>
  <si>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</si>
  <si>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</si>
  <si>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</si>
  <si>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</si>
  <si>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</si>
  <si>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</si>
  <si>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</si>
  <si>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</si>
  <si>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</si>
  <si>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</si>
  <si>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</si>
  <si>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</si>
  <si>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</si>
  <si>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</si>
  <si>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</si>
  <si>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</si>
  <si>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</si>
  <si>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</si>
  <si>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</si>
  <si>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</si>
  <si>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</si>
  <si>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</si>
  <si>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</si>
  <si>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</si>
  <si>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</si>
  <si>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</si>
  <si>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</si>
  <si>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</si>
  <si>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</si>
  <si>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</si>
  <si>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</si>
  <si>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</si>
  <si>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</si>
  <si>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</si>
  <si>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</si>
  <si>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</si>
  <si>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</si>
  <si>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</si>
  <si>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</si>
  <si>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</si>
  <si>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</si>
  <si>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</si>
  <si>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</si>
  <si>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</si>
  <si>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</si>
  <si>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</si>
  <si>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</si>
  <si>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</si>
  <si>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</si>
  <si>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</si>
  <si>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</si>
  <si>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</si>
  <si>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</si>
  <si>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</si>
  <si>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</si>
  <si>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</si>
  <si>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</si>
  <si>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</si>
  <si>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</si>
  <si>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</si>
  <si>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</si>
  <si>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</si>
  <si>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</si>
  <si>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</si>
  <si>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</si>
  <si>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</si>
  <si>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</si>
  <si>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</si>
  <si>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</si>
  <si>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</si>
  <si>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</si>
  <si>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</si>
  <si>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</si>
  <si>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</si>
  <si>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</si>
  <si>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</si>
  <si>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</si>
  <si>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</si>
  <si>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</si>
  <si>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</si>
  <si>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</si>
  <si>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</si>
  <si>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</si>
  <si>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</si>
  <si>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</si>
  <si>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</si>
  <si>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</si>
  <si>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</si>
  <si>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</si>
  <si>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</si>
  <si>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</si>
  <si>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</si>
  <si>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</si>
  <si>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</si>
  <si>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</si>
  <si>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</si>
  <si>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</si>
  <si>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</si>
  <si>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</si>
  <si>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</si>
  <si>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</si>
  <si>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</si>
  <si>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</si>
  <si>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</si>
  <si>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</si>
  <si>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</si>
  <si>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</si>
  <si>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</si>
  <si>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</si>
  <si>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</si>
  <si>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</si>
  <si>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</si>
  <si>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</si>
  <si>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</si>
  <si>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</si>
  <si>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</si>
  <si>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</si>
  <si>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</si>
  <si>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</si>
  <si>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</si>
  <si>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</si>
  <si>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</si>
  <si>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</si>
  <si>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</si>
  <si>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</si>
  <si>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</si>
  <si>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</si>
  <si>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</si>
  <si>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</si>
  <si>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</si>
  <si>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</si>
  <si>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</si>
  <si>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</si>
  <si>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</si>
  <si>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</si>
  <si>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</si>
  <si>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</si>
  <si>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</si>
  <si>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</si>
  <si>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</si>
  <si>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</si>
  <si>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</si>
  <si>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</si>
  <si>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</si>
  <si>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</si>
  <si>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</si>
  <si>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</si>
  <si>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</si>
  <si>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</si>
  <si>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</si>
  <si>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</si>
  <si>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</si>
  <si>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</si>
  <si>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</si>
  <si>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</si>
  <si>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</si>
  <si>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</si>
  <si>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</si>
  <si>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</si>
  <si>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</si>
  <si>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</si>
  <si>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</si>
  <si>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</si>
  <si>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</si>
  <si>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</si>
  <si>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</si>
  <si>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</si>
  <si>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</si>
  <si>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</si>
  <si>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</si>
  <si>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</si>
  <si>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</si>
  <si>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</si>
  <si>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</si>
  <si>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</si>
  <si>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</si>
  <si>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F</t>
  </si>
  <si>
    <t xml:space="preserve">Yellys Arbella Peña Lara </t>
  </si>
  <si>
    <t xml:space="preserve">Auxiliar Postgrado </t>
  </si>
  <si>
    <t>Instituto de Educación Superior en Formación Diplomática y Consular “Dr. Eduardo Latorre Rodríguez” (INESDYC)</t>
  </si>
  <si>
    <t>Departamento de Postgrado</t>
  </si>
  <si>
    <t>Interinato</t>
  </si>
  <si>
    <t>Responsable del Departamento Financiero</t>
  </si>
  <si>
    <t>Revisado por:</t>
  </si>
  <si>
    <t>REPORTE DE NÓMINA</t>
  </si>
  <si>
    <t>Secretaria</t>
  </si>
  <si>
    <t xml:space="preserve">Instituto de Educación Superior en Formación Diplomática y Consular </t>
  </si>
  <si>
    <t>Indhira Gitte Méndez</t>
  </si>
  <si>
    <t>Departamento de Planificación y Desarrollo</t>
  </si>
  <si>
    <t>Departamento de Recursos Humanos</t>
  </si>
  <si>
    <t xml:space="preserve">Técnico de Planificación </t>
  </si>
  <si>
    <t>Ana Julio Toribio Pérez</t>
  </si>
  <si>
    <t xml:space="preserve">Técnico de Recursos Humanos </t>
  </si>
  <si>
    <t xml:space="preserve">Ana Keylinine Reyes García </t>
  </si>
  <si>
    <t xml:space="preserve">Embajador, Rector </t>
  </si>
  <si>
    <t>PERSONAL EN INTERINATO CORRESPONDIENTE AL MES DE JUNIO 2023</t>
  </si>
  <si>
    <t xml:space="preserve">Yoleidi Alejandra Suriel Hernández </t>
  </si>
  <si>
    <t xml:space="preserve">Departamento Administrativo </t>
  </si>
  <si>
    <t xml:space="preserve">Técnico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</si>
</sst>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4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0" fillId="3" borderId="0" xfId="0" applyFill="1"/>
    <xf numFmtId="0" fontId="5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right" vertical="center"/>
    </xf>
    <xf numFmtId="43" fontId="10" fillId="3" borderId="6" xfId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4" fontId="12" fillId="2" borderId="3" xfId="0" applyNumberFormat="1" applyFont="1" applyFill="1" applyBorder="1" applyAlignment="1">
      <alignment horizontal="right" vertical="center" wrapText="1"/>
    </xf>
    <xf numFmtId="4" fontId="12" fillId="2" borderId="4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3537856</xdr:colOff>
      <xdr:row>0</xdr:row>
      <xdr:rowOff>136072</xdr:rowOff>
    </xdr:from>
    <xdr:to>
      <xdr:col>3</xdr:col>
      <xdr:colOff>968375</xdr:colOff>
      <xdr:row>11</xdr:row>
      <xdr:rowOff>54429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817855CC-1CB9-4E7C-8F1B-81CDE09A3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0231" y="136072"/>
          <a:ext cx="1161144" cy="1172482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87ED-54D5-449A-9EC3-8A83772F300F}">
  <sheetPr>
    <pageSetUpPr fitToPage="1"/>
  </sheetPr>
  <dimension ref="A1:U31"/>
  <sheetViews>
    <sheetView tabSelected="1" topLeftCell="B1" zoomScale="70" zoomScaleNormal="70" zoomScaleSheetLayoutView="70" workbookViewId="0">
      <selection activeCell="F22" sqref="F22"/>
    </sheetView>
  </sheetViews>
  <sheetFormatPr baseColWidth="10" defaultColWidth="11.5703125" defaultRowHeight="12.75" x14ac:dyDescent="0.2"/>
  <cols>
    <col min="2" max="2" width="6.5703125" customWidth="1"/>
    <col min="3" max="3" width="55.85546875" bestFit="1" customWidth="1"/>
    <col min="4" max="4" width="79.140625" bestFit="1" customWidth="1"/>
    <col min="5" max="5" width="62.140625" customWidth="1"/>
    <col min="6" max="6" width="25.85546875" bestFit="1" customWidth="1"/>
    <col min="7" max="7" width="17.7109375" customWidth="1"/>
    <col min="8" max="8" width="21.5703125" bestFit="1" customWidth="1"/>
    <col min="9" max="9" width="14.42578125" bestFit="1" customWidth="1"/>
    <col min="10" max="10" width="15.28515625" bestFit="1" customWidth="1"/>
    <col min="11" max="11" width="14.5703125" customWidth="1"/>
    <col min="12" max="12" width="15" customWidth="1"/>
    <col min="13" max="13" width="15.5703125" customWidth="1"/>
    <col min="14" max="14" width="20.140625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35">
      <c r="B9" s="48" t="s">
        <v>290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2:21" s="1" customFormat="1" ht="15.75" x14ac:dyDescent="0.25">
      <c r="B10" s="49" t="s">
        <v>295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2:21" s="1" customFormat="1" ht="15" x14ac:dyDescent="0.25">
      <c r="B11" s="50" t="s">
        <v>306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2:21" s="1" customFormat="1" ht="16.5" customHeight="1" x14ac:dyDescent="0.25">
      <c r="B12" s="36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2:21" s="1" customFormat="1" ht="13.5" customHeight="1" thickBot="1" x14ac:dyDescent="0.25"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2:21" ht="33" customHeight="1" thickBot="1" x14ac:dyDescent="0.25">
      <c r="B14" s="31" t="s">
        <v>49</v>
      </c>
      <c r="C14" s="32" t="s">
        <v>44</v>
      </c>
      <c r="D14" s="37" t="s">
        <v>162</v>
      </c>
      <c r="E14" s="31" t="s">
        <v>45</v>
      </c>
      <c r="F14" s="32" t="s">
        <v>46</v>
      </c>
      <c r="G14" s="32" t="s">
        <v>218</v>
      </c>
      <c r="H14" s="33" t="s">
        <v>77</v>
      </c>
      <c r="I14" s="33" t="s">
        <v>2</v>
      </c>
      <c r="J14" s="33" t="s">
        <v>3</v>
      </c>
      <c r="K14" s="33" t="s">
        <v>4</v>
      </c>
      <c r="L14" s="33" t="s">
        <v>5</v>
      </c>
      <c r="M14" s="33" t="s">
        <v>6</v>
      </c>
      <c r="N14" s="34" t="s">
        <v>62</v>
      </c>
      <c r="O14" s="1"/>
      <c r="P14" s="1"/>
      <c r="Q14" s="1"/>
      <c r="R14" s="1"/>
      <c r="S14" s="1"/>
      <c r="T14" s="1"/>
      <c r="U14" s="1"/>
    </row>
    <row r="15" spans="2:21" ht="27.75" customHeight="1" x14ac:dyDescent="0.2">
      <c r="B15" s="38">
        <v>1</v>
      </c>
      <c r="C15" s="42" t="s">
        <v>304</v>
      </c>
      <c r="D15" s="43" t="s">
        <v>299</v>
      </c>
      <c r="E15" s="46" t="s">
        <v>301</v>
      </c>
      <c r="F15" s="39" t="s">
        <v>292</v>
      </c>
      <c r="G15" s="39" t="s">
        <v>287</v>
      </c>
      <c r="H15" s="40">
        <v>18200</v>
      </c>
      <c r="I15" s="40">
        <v>522.34</v>
      </c>
      <c r="J15" s="40">
        <v>3025.21</v>
      </c>
      <c r="K15" s="41">
        <v>553.28</v>
      </c>
      <c r="L15" s="40">
        <v>0</v>
      </c>
      <c r="M15" s="41">
        <f>+I15+J15+K15+L5</f>
        <v>4100.83</v>
      </c>
      <c r="N15" s="41">
        <f>+H15-M15</f>
        <v>14099.17</v>
      </c>
      <c r="O15" s="1"/>
      <c r="P15" s="1"/>
      <c r="Q15" s="1"/>
      <c r="R15" s="1"/>
      <c r="S15" s="1"/>
      <c r="T15" s="1"/>
      <c r="U15" s="1"/>
    </row>
    <row r="16" spans="2:21" s="1" customFormat="1" ht="38.25" customHeight="1" x14ac:dyDescent="0.2">
      <c r="B16" s="38">
        <v>2</v>
      </c>
      <c r="C16" s="42" t="s">
        <v>302</v>
      </c>
      <c r="D16" s="43" t="s">
        <v>300</v>
      </c>
      <c r="E16" s="46" t="s">
        <v>303</v>
      </c>
      <c r="F16" s="39" t="s">
        <v>292</v>
      </c>
      <c r="G16" s="39" t="s">
        <v>287</v>
      </c>
      <c r="H16" s="40">
        <v>18200</v>
      </c>
      <c r="I16" s="40">
        <v>522.34</v>
      </c>
      <c r="J16" s="40">
        <v>3025.21</v>
      </c>
      <c r="K16" s="41">
        <v>553.28</v>
      </c>
      <c r="L16" s="40">
        <v>0</v>
      </c>
      <c r="M16" s="41">
        <f>+I16+J16+K16</f>
        <v>4100.83</v>
      </c>
      <c r="N16" s="41">
        <f>+H16-M16</f>
        <v>14099.17</v>
      </c>
    </row>
    <row r="17" spans="1:17" s="1" customFormat="1" ht="38.25" customHeight="1" x14ac:dyDescent="0.2">
      <c r="B17" s="38">
        <v>3</v>
      </c>
      <c r="C17" s="42" t="s">
        <v>307</v>
      </c>
      <c r="D17" s="43" t="s">
        <v>308</v>
      </c>
      <c r="E17" s="46" t="s">
        <v>309</v>
      </c>
      <c r="F17" s="39" t="s">
        <v>292</v>
      </c>
      <c r="G17" s="39" t="s">
        <v>287</v>
      </c>
      <c r="H17" s="40">
        <v>18200</v>
      </c>
      <c r="I17" s="40">
        <v>522.34</v>
      </c>
      <c r="J17" s="40">
        <v>3025.21</v>
      </c>
      <c r="K17" s="41">
        <v>553.28</v>
      </c>
      <c r="L17" s="40">
        <v>0</v>
      </c>
      <c r="M17" s="41">
        <f>+I17+J17+K17</f>
        <v>4100.83</v>
      </c>
      <c r="N17" s="41">
        <f>+H17-M17</f>
        <v>14099.17</v>
      </c>
    </row>
    <row r="18" spans="1:17" s="1" customFormat="1" ht="38.25" customHeight="1" x14ac:dyDescent="0.2">
      <c r="B18" s="38">
        <v>4</v>
      </c>
      <c r="C18" s="42" t="s">
        <v>298</v>
      </c>
      <c r="D18" s="43" t="s">
        <v>297</v>
      </c>
      <c r="E18" s="46" t="s">
        <v>296</v>
      </c>
      <c r="F18" s="39" t="s">
        <v>292</v>
      </c>
      <c r="G18" s="39" t="s">
        <v>287</v>
      </c>
      <c r="H18" s="40">
        <v>24000</v>
      </c>
      <c r="I18" s="40">
        <v>688.8</v>
      </c>
      <c r="J18" s="40">
        <v>3843.79</v>
      </c>
      <c r="K18" s="41">
        <v>729.6</v>
      </c>
      <c r="L18" s="40">
        <v>0</v>
      </c>
      <c r="M18" s="41">
        <f>+I18+J18+K18+L7</f>
        <v>5262.1900000000005</v>
      </c>
      <c r="N18" s="41">
        <f>+H18-M18</f>
        <v>18737.809999999998</v>
      </c>
    </row>
    <row r="19" spans="1:17" s="1" customFormat="1" ht="38.25" customHeight="1" thickBot="1" x14ac:dyDescent="0.25">
      <c r="B19" s="38">
        <v>5</v>
      </c>
      <c r="C19" s="42" t="s">
        <v>288</v>
      </c>
      <c r="D19" s="43" t="s">
        <v>291</v>
      </c>
      <c r="E19" s="46" t="s">
        <v>289</v>
      </c>
      <c r="F19" s="39" t="s">
        <v>292</v>
      </c>
      <c r="G19" s="39" t="s">
        <v>287</v>
      </c>
      <c r="H19" s="40">
        <v>31000</v>
      </c>
      <c r="I19" s="40">
        <v>889.7</v>
      </c>
      <c r="J19" s="40">
        <v>5066.96</v>
      </c>
      <c r="K19" s="41">
        <v>942.4</v>
      </c>
      <c r="L19" s="40">
        <v>0</v>
      </c>
      <c r="M19" s="41">
        <f>+I19+J19+K19</f>
        <v>6899.0599999999995</v>
      </c>
      <c r="N19" s="41">
        <f>+H19-M19</f>
        <v>24100.940000000002</v>
      </c>
    </row>
    <row r="20" spans="1:17" ht="25.5" customHeight="1" thickBot="1" x14ac:dyDescent="0.25">
      <c r="B20" s="51" t="s">
        <v>63</v>
      </c>
      <c r="C20" s="52"/>
      <c r="D20" s="52"/>
      <c r="E20" s="52"/>
      <c r="F20" s="52"/>
      <c r="G20" s="53"/>
      <c r="H20" s="44">
        <f>SUM(H15:H19)</f>
        <v>109600</v>
      </c>
      <c r="I20" s="44">
        <f>SUM(I15:I19)</f>
        <v>3145.5199999999995</v>
      </c>
      <c r="J20" s="44">
        <f>SUM(J15:J19)</f>
        <v>17986.38</v>
      </c>
      <c r="K20" s="44">
        <f>SUM(K15:K19)</f>
        <v>3331.84</v>
      </c>
      <c r="L20" s="44">
        <f t="shared" ref="L20" si="0">SUM(L15:L19)</f>
        <v>0</v>
      </c>
      <c r="M20" s="44">
        <f>SUM(M15:M19)</f>
        <v>24463.739999999998</v>
      </c>
      <c r="N20" s="45">
        <f>SUM(N15:N19)</f>
        <v>85136.260000000009</v>
      </c>
      <c r="O20" s="1"/>
      <c r="P20" s="1"/>
      <c r="Q20" s="1"/>
    </row>
    <row r="21" spans="1:1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02.75" customHeight="1" x14ac:dyDescent="0.2">
      <c r="A22" s="1"/>
      <c r="B22" s="1"/>
      <c r="C22" s="1"/>
      <c r="D22" s="3"/>
      <c r="E22" s="1"/>
      <c r="F22" s="3"/>
      <c r="G22" s="3"/>
      <c r="H22" s="3"/>
      <c r="I22" s="1"/>
      <c r="J22" s="1"/>
      <c r="K22" s="1"/>
      <c r="L22" s="1"/>
      <c r="M22" s="1"/>
      <c r="N22" s="1"/>
      <c r="O22" s="1"/>
      <c r="P22" s="1"/>
      <c r="Q22" s="1"/>
    </row>
    <row r="23" spans="1:17" ht="14.25" x14ac:dyDescent="0.2">
      <c r="A23" s="1"/>
      <c r="B23" s="1"/>
      <c r="C23" s="35" t="s">
        <v>266</v>
      </c>
      <c r="D23" s="3"/>
      <c r="E23" s="35" t="s">
        <v>294</v>
      </c>
      <c r="F23" s="3"/>
      <c r="G23" s="3"/>
      <c r="H23" s="3"/>
      <c r="I23" s="3"/>
      <c r="J23" s="54" t="s">
        <v>268</v>
      </c>
      <c r="K23" s="54"/>
      <c r="L23" s="1"/>
      <c r="M23" s="1"/>
      <c r="N23" s="1"/>
      <c r="O23" s="1"/>
      <c r="P23" s="1"/>
      <c r="Q23" s="1"/>
    </row>
    <row r="24" spans="1:17" ht="14.25" x14ac:dyDescent="0.2">
      <c r="A24" s="1"/>
      <c r="B24" s="1"/>
      <c r="C24" s="35"/>
      <c r="D24" s="3"/>
      <c r="E24" s="35"/>
      <c r="F24" s="3"/>
      <c r="G24" s="3"/>
      <c r="H24" s="3"/>
      <c r="I24" s="3"/>
      <c r="J24" s="3"/>
      <c r="K24" s="54"/>
      <c r="L24" s="54"/>
      <c r="M24" s="3"/>
      <c r="N24" s="1"/>
      <c r="O24" s="1"/>
      <c r="P24" s="1"/>
      <c r="Q24" s="1"/>
    </row>
    <row r="25" spans="1:17" ht="59.25" customHeight="1" x14ac:dyDescent="0.2">
      <c r="A25" s="1"/>
      <c r="B25" s="1"/>
      <c r="C25" s="5"/>
      <c r="D25" s="3"/>
      <c r="E25" s="5"/>
      <c r="F25" s="3"/>
      <c r="G25" s="3"/>
      <c r="H25" s="3"/>
      <c r="I25" s="5"/>
      <c r="J25" s="5"/>
      <c r="K25" s="5"/>
      <c r="L25" s="5"/>
      <c r="M25" s="3"/>
      <c r="N25" s="1"/>
      <c r="O25" s="1"/>
      <c r="P25" s="1"/>
      <c r="Q25" s="1"/>
    </row>
    <row r="26" spans="1:17" ht="14.25" x14ac:dyDescent="0.2">
      <c r="A26" s="1"/>
      <c r="B26" s="1"/>
      <c r="C26" s="36" t="s">
        <v>267</v>
      </c>
      <c r="D26" s="3"/>
      <c r="E26" s="36" t="s">
        <v>293</v>
      </c>
      <c r="F26" s="3"/>
      <c r="G26" s="3"/>
      <c r="H26" s="3"/>
      <c r="I26" s="55" t="s">
        <v>305</v>
      </c>
      <c r="J26" s="55"/>
      <c r="K26" s="55"/>
      <c r="L26" s="55"/>
      <c r="M26" s="3"/>
      <c r="N26" s="1"/>
      <c r="O26" s="1"/>
      <c r="P26" s="1"/>
      <c r="Q26" s="1"/>
    </row>
    <row r="27" spans="1:17" ht="14.25" x14ac:dyDescent="0.2">
      <c r="A27" s="1"/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1"/>
      <c r="O27" s="1"/>
      <c r="P27" s="1"/>
      <c r="Q27" s="1"/>
    </row>
    <row r="28" spans="1:17" ht="14.25" x14ac:dyDescent="0.2">
      <c r="A28" s="1"/>
      <c r="B28" s="1"/>
      <c r="C28" s="1"/>
      <c r="D28" s="1"/>
      <c r="E28" s="3"/>
      <c r="F28" s="35"/>
      <c r="G28" s="3"/>
      <c r="H28" s="4"/>
      <c r="I28" s="3"/>
      <c r="J28" s="3"/>
      <c r="K28" s="3"/>
      <c r="L28" s="3"/>
      <c r="M28" s="3"/>
      <c r="N28" s="1"/>
      <c r="O28" s="1"/>
      <c r="P28" s="1"/>
      <c r="Q28" s="1"/>
    </row>
    <row r="29" spans="1:17" ht="14.25" x14ac:dyDescent="0.2">
      <c r="A29" s="1"/>
      <c r="B29" s="1"/>
      <c r="C29" s="1"/>
      <c r="D29" s="35"/>
      <c r="E29" s="3"/>
      <c r="F29" s="35"/>
      <c r="G29" s="3"/>
      <c r="H29" s="35"/>
      <c r="I29" s="3"/>
      <c r="J29" s="3"/>
      <c r="K29" s="54"/>
      <c r="L29" s="54"/>
      <c r="M29" s="3"/>
      <c r="N29" s="1"/>
      <c r="O29" s="1"/>
      <c r="P29" s="1"/>
      <c r="Q29" s="1"/>
    </row>
    <row r="30" spans="1:17" ht="14.25" x14ac:dyDescent="0.2">
      <c r="A30" s="1"/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1"/>
      <c r="O30" s="1"/>
      <c r="P30" s="1"/>
      <c r="Q30" s="1"/>
    </row>
    <row r="31" spans="1:17" ht="14.25" x14ac:dyDescent="0.2"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mergeCells count="11">
    <mergeCell ref="B20:G20"/>
    <mergeCell ref="J23:K23"/>
    <mergeCell ref="K24:L24"/>
    <mergeCell ref="I26:L26"/>
    <mergeCell ref="K29:L29"/>
    <mergeCell ref="B13:P13"/>
    <mergeCell ref="B9:N9"/>
    <mergeCell ref="B10:N10"/>
    <mergeCell ref="B11:N11"/>
    <mergeCell ref="C12:O12"/>
    <mergeCell ref="P12:Q12"/>
  </mergeCells>
  <pageMargins left="0.23622047244094491" right="0.23622047244094491" top="0.74803149606299213" bottom="0.74803149606299213" header="0.31496062992125984" footer="0.31496062992125984"/>
  <pageSetup paperSize="5" scale="48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INTERINATO</vt:lpstr>
      <vt:lpstr>Base de Datos</vt:lpstr>
      <vt:lpstr>INTERINATO!Área_de_impresión</vt:lpstr>
      <vt:lpstr>INTERINATO!BaseDeDatos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2023-06-28T13:26:30Z</cp:lastPrinted>
  <dcterms:created xsi:type="dcterms:W3CDTF">2017-10-11T04:49:31Z</dcterms:created>
  <dcterms:modified xsi:type="dcterms:W3CDTF">2023-06-28T13:26:32Z</dcterms:modified>
</cp:coreProperties>
</file>