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8. Agosto 2023/"/>
    </mc:Choice>
  </mc:AlternateContent>
  <xr:revisionPtr revIDLastSave="486" documentId="8_{70EFEE64-6D43-4B32-8EBC-CB96071122C2}" xr6:coauthVersionLast="47" xr6:coauthVersionMax="47" xr10:uidLastSave="{1D1D573D-EFDA-454D-ADCA-E466E8444699}"/>
  <bookViews>
    <workbookView xWindow="-120" yWindow="-120" windowWidth="24240" windowHeight="131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9" i="4" l="1"/>
  <c r="J59" i="4"/>
  <c r="I59" i="4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" i="4" l="1"/>
  <c r="K71" i="4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l="1"/>
  <c r="J81" i="4" s="1"/>
  <c r="H7" i="4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<sst xmlns="http://schemas.openxmlformats.org/spreadsheetml/2006/main" count="102" uniqueCount="102">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</sst>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3" fillId="0" borderId="8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vertical="center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José Rafael Espaillat Muñoz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Embajador,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Rector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topLeftCell="A78" zoomScale="70" zoomScaleNormal="70" zoomScaleSheetLayoutView="70" zoomScalePageLayoutView="60" workbookViewId="0">
      <selection activeCell="H90" sqref="H90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1" x14ac:dyDescent="0.35">
      <c r="A2" s="67" t="s">
        <v>101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1" x14ac:dyDescent="0.3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3" t="s">
        <v>100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-2905000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9207589.3000000007</v>
      </c>
      <c r="J7" s="46">
        <f t="shared" si="0"/>
        <v>12563561.58</v>
      </c>
      <c r="K7" s="46">
        <f t="shared" si="0"/>
        <v>13576390.960000001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91398146.86999999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8424299.5899999999</v>
      </c>
      <c r="J8" s="23">
        <f t="shared" si="1"/>
        <v>8342055.9800000004</v>
      </c>
      <c r="K8" s="23">
        <f t="shared" si="1"/>
        <v>8360297.7199999997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71873313.430000007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>
        <v>7197287.5</v>
      </c>
      <c r="J9" s="24">
        <v>7140205.4900000002</v>
      </c>
      <c r="K9" s="24">
        <v>7184174.1699999999</v>
      </c>
      <c r="L9" s="30"/>
      <c r="M9" s="30"/>
      <c r="N9" s="30"/>
      <c r="O9" s="24"/>
      <c r="P9" s="17">
        <f>SUM(D9:O9)</f>
        <v>56626804.660000004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58">
        <v>5874848.6399999997</v>
      </c>
      <c r="I10" s="24">
        <v>100000</v>
      </c>
      <c r="J10" s="24">
        <v>100000</v>
      </c>
      <c r="K10" s="24">
        <v>100000</v>
      </c>
      <c r="L10" s="30"/>
      <c r="M10" s="30"/>
      <c r="N10" s="30"/>
      <c r="O10" s="24"/>
      <c r="P10" s="17">
        <f t="shared" ref="P10:P63" si="2">SUM(D10:O10)</f>
        <v>6636982.8599999994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>
        <v>48876.959999999999</v>
      </c>
      <c r="J11" s="24">
        <v>21828.54</v>
      </c>
      <c r="K11" s="24"/>
      <c r="L11" s="30"/>
      <c r="M11" s="30"/>
      <c r="N11" s="30"/>
      <c r="O11" s="24"/>
      <c r="P11" s="17">
        <f t="shared" si="2"/>
        <v>151714.67000000001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>
        <v>1078135.1299999999</v>
      </c>
      <c r="J13" s="24">
        <v>1080021.95</v>
      </c>
      <c r="K13" s="24">
        <v>1076123.55</v>
      </c>
      <c r="L13" s="30"/>
      <c r="M13" s="30"/>
      <c r="N13" s="30"/>
      <c r="O13" s="24"/>
      <c r="P13" s="17">
        <f t="shared" si="2"/>
        <v>8457811.2400000002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-207000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697137.82000000007</v>
      </c>
      <c r="J14" s="23">
        <f t="shared" si="3"/>
        <v>2511490.34</v>
      </c>
      <c r="K14" s="23">
        <f t="shared" si="3"/>
        <v>1721828.3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10997530.58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>
        <v>531912.65</v>
      </c>
      <c r="K15" s="24">
        <v>944723.85</v>
      </c>
      <c r="L15" s="30"/>
      <c r="M15" s="30"/>
      <c r="N15" s="30"/>
      <c r="O15" s="24"/>
      <c r="P15" s="17">
        <f t="shared" si="2"/>
        <v>3742240.8600000003</v>
      </c>
    </row>
    <row r="16" spans="1:21" x14ac:dyDescent="0.35">
      <c r="A16" s="34" t="s">
        <v>16</v>
      </c>
      <c r="B16" s="16">
        <v>644567</v>
      </c>
      <c r="C16" s="18">
        <v>1105000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/>
      <c r="M16" s="30"/>
      <c r="N16" s="30"/>
      <c r="O16" s="24"/>
      <c r="P16" s="17">
        <f t="shared" si="2"/>
        <v>164650.34999999998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>
        <v>-74000</v>
      </c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/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1389100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>
        <v>1053722.5</v>
      </c>
      <c r="K19" s="24"/>
      <c r="L19" s="30"/>
      <c r="M19" s="30"/>
      <c r="N19" s="30"/>
      <c r="O19" s="24"/>
      <c r="P19" s="17">
        <f t="shared" si="2"/>
        <v>2216089.98</v>
      </c>
    </row>
    <row r="20" spans="1:16" x14ac:dyDescent="0.35">
      <c r="A20" s="34" t="s">
        <v>20</v>
      </c>
      <c r="B20" s="16">
        <v>500000</v>
      </c>
      <c r="C20" s="18">
        <v>-149000</v>
      </c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/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1045000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>
        <v>8606.2800000000007</v>
      </c>
      <c r="J21" s="24">
        <v>645801.68999999994</v>
      </c>
      <c r="K21" s="24">
        <v>110759.66</v>
      </c>
      <c r="L21" s="30"/>
      <c r="M21" s="30"/>
      <c r="N21" s="30"/>
      <c r="O21" s="24"/>
      <c r="P21" s="17">
        <f t="shared" si="2"/>
        <v>1025717.41</v>
      </c>
    </row>
    <row r="22" spans="1:16" x14ac:dyDescent="0.35">
      <c r="A22" s="34" t="s">
        <v>22</v>
      </c>
      <c r="B22" s="16">
        <v>8659800</v>
      </c>
      <c r="C22" s="18">
        <v>-3828100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>
        <v>413809.84</v>
      </c>
      <c r="J22" s="24">
        <v>76120</v>
      </c>
      <c r="K22" s="24">
        <v>542592.29</v>
      </c>
      <c r="L22" s="30"/>
      <c r="M22" s="30"/>
      <c r="N22" s="30"/>
      <c r="O22" s="24"/>
      <c r="P22" s="17">
        <f t="shared" si="2"/>
        <v>2599096.91</v>
      </c>
    </row>
    <row r="23" spans="1:16" x14ac:dyDescent="0.35">
      <c r="A23" s="34" t="s">
        <v>23</v>
      </c>
      <c r="B23" s="16">
        <v>1167842</v>
      </c>
      <c r="C23" s="18">
        <v>305000</v>
      </c>
      <c r="D23" s="30"/>
      <c r="E23" s="30"/>
      <c r="F23" s="30">
        <v>224164.5</v>
      </c>
      <c r="G23" s="30">
        <v>34456</v>
      </c>
      <c r="H23" s="24">
        <v>11741</v>
      </c>
      <c r="I23" s="24">
        <v>274721.7</v>
      </c>
      <c r="J23" s="24">
        <v>203933.5</v>
      </c>
      <c r="K23" s="24">
        <v>123752.5</v>
      </c>
      <c r="L23" s="30"/>
      <c r="M23" s="30"/>
      <c r="N23" s="30"/>
      <c r="O23" s="24"/>
      <c r="P23" s="17">
        <f t="shared" si="2"/>
        <v>872769.2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-4718000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86151.89</v>
      </c>
      <c r="J24" s="23">
        <f t="shared" si="4"/>
        <v>1690815.26</v>
      </c>
      <c r="K24" s="23">
        <f t="shared" ref="K24:P24" si="5">SUM(K25:K33)</f>
        <v>524733.39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3741200.24</v>
      </c>
    </row>
    <row r="25" spans="1:16" x14ac:dyDescent="0.35">
      <c r="A25" s="34" t="s">
        <v>25</v>
      </c>
      <c r="B25" s="16">
        <v>521000</v>
      </c>
      <c r="C25" s="18">
        <v>-185500</v>
      </c>
      <c r="D25" s="30"/>
      <c r="E25" s="30">
        <v>12600</v>
      </c>
      <c r="F25" s="30">
        <v>11600</v>
      </c>
      <c r="G25" s="30"/>
      <c r="H25" s="24">
        <v>51510.65</v>
      </c>
      <c r="I25" s="24">
        <v>4200</v>
      </c>
      <c r="J25" s="24">
        <v>10500</v>
      </c>
      <c r="K25" s="24">
        <v>7500</v>
      </c>
      <c r="L25" s="30"/>
      <c r="M25" s="30"/>
      <c r="N25" s="30"/>
      <c r="O25" s="24"/>
      <c r="P25" s="17">
        <f t="shared" si="2"/>
        <v>97910.65</v>
      </c>
    </row>
    <row r="26" spans="1:16" x14ac:dyDescent="0.35">
      <c r="A26" s="34" t="s">
        <v>26</v>
      </c>
      <c r="B26" s="16">
        <v>445819</v>
      </c>
      <c r="C26" s="18">
        <v>-314500</v>
      </c>
      <c r="D26" s="30"/>
      <c r="E26" s="30">
        <v>9024.73</v>
      </c>
      <c r="F26" s="30">
        <v>16071.6</v>
      </c>
      <c r="G26" s="30"/>
      <c r="H26" s="24"/>
      <c r="I26" s="24">
        <v>32143.200000000001</v>
      </c>
      <c r="J26" s="24"/>
      <c r="K26" s="24"/>
      <c r="L26" s="30"/>
      <c r="M26" s="30"/>
      <c r="N26" s="30"/>
      <c r="O26" s="24"/>
      <c r="P26" s="17">
        <f t="shared" si="2"/>
        <v>57239.53</v>
      </c>
    </row>
    <row r="27" spans="1:16" x14ac:dyDescent="0.35">
      <c r="A27" s="34" t="s">
        <v>27</v>
      </c>
      <c r="B27" s="16">
        <v>640000</v>
      </c>
      <c r="C27" s="18">
        <v>41300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>
        <v>-148000</v>
      </c>
      <c r="D29" s="30"/>
      <c r="E29" s="30">
        <v>10919.96</v>
      </c>
      <c r="F29" s="30"/>
      <c r="G29" s="30"/>
      <c r="H29" s="24"/>
      <c r="I29" s="24"/>
      <c r="J29" s="24">
        <v>1270.8599999999999</v>
      </c>
      <c r="K29" s="24">
        <v>8496</v>
      </c>
      <c r="L29" s="30"/>
      <c r="M29" s="30"/>
      <c r="N29" s="30"/>
      <c r="O29" s="24"/>
      <c r="P29" s="17">
        <f t="shared" si="2"/>
        <v>20686.82</v>
      </c>
    </row>
    <row r="30" spans="1:16" x14ac:dyDescent="0.35">
      <c r="A30" s="34" t="s">
        <v>30</v>
      </c>
      <c r="B30" s="16">
        <v>246506</v>
      </c>
      <c r="C30" s="18">
        <v>-28500</v>
      </c>
      <c r="D30" s="30"/>
      <c r="E30" s="30">
        <v>21183.18</v>
      </c>
      <c r="F30" s="30"/>
      <c r="G30" s="30"/>
      <c r="H30" s="24"/>
      <c r="I30" s="24"/>
      <c r="J30" s="24">
        <v>3937.66</v>
      </c>
      <c r="K30" s="24"/>
      <c r="L30" s="30"/>
      <c r="M30" s="30"/>
      <c r="N30" s="30"/>
      <c r="O30" s="24"/>
      <c r="P30" s="17">
        <f t="shared" si="2"/>
        <v>25120.84</v>
      </c>
    </row>
    <row r="31" spans="1:16" x14ac:dyDescent="0.35">
      <c r="A31" s="34" t="s">
        <v>31</v>
      </c>
      <c r="B31" s="16">
        <v>8954222</v>
      </c>
      <c r="C31" s="18">
        <v>-100000</v>
      </c>
      <c r="D31" s="30"/>
      <c r="E31" s="30">
        <v>20618.05</v>
      </c>
      <c r="F31" s="17"/>
      <c r="G31" s="30"/>
      <c r="H31" s="24"/>
      <c r="I31" s="24"/>
      <c r="J31" s="24">
        <v>1632341.72</v>
      </c>
      <c r="K31" s="24">
        <v>500000</v>
      </c>
      <c r="L31" s="30"/>
      <c r="M31" s="30"/>
      <c r="N31" s="30"/>
      <c r="O31" s="24"/>
      <c r="P31" s="17">
        <f t="shared" si="2"/>
        <v>2152959.77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-3982800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>
        <v>49808.69</v>
      </c>
      <c r="J33" s="24">
        <v>42765.02</v>
      </c>
      <c r="K33" s="24">
        <v>8737.39</v>
      </c>
      <c r="L33" s="30"/>
      <c r="M33" s="30"/>
      <c r="N33" s="30"/>
      <c r="O33" s="24"/>
      <c r="P33" s="17">
        <f t="shared" si="2"/>
        <v>1070702.5799999998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-190000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-212000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-2790000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19200</v>
      </c>
      <c r="K49" s="23">
        <f t="shared" si="8"/>
        <v>28500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310234.66000000003</v>
      </c>
    </row>
    <row r="50" spans="1:16" x14ac:dyDescent="0.35">
      <c r="A50" s="34" t="s">
        <v>50</v>
      </c>
      <c r="B50" s="16">
        <v>3910798</v>
      </c>
      <c r="C50" s="18">
        <v>-2410000</v>
      </c>
      <c r="D50" s="30">
        <v>0</v>
      </c>
      <c r="E50" s="30">
        <v>0</v>
      </c>
      <c r="F50" s="30"/>
      <c r="G50" s="30"/>
      <c r="H50" s="24">
        <v>194870.51</v>
      </c>
      <c r="I50" s="24"/>
      <c r="J50" s="24">
        <v>19200</v>
      </c>
      <c r="K50" s="24">
        <v>28500</v>
      </c>
      <c r="L50" s="30"/>
      <c r="M50" s="30"/>
      <c r="N50" s="30"/>
      <c r="O50" s="24"/>
      <c r="P50" s="17">
        <f t="shared" si="2"/>
        <v>242570.51</v>
      </c>
    </row>
    <row r="51" spans="1:16" x14ac:dyDescent="0.35">
      <c r="A51" s="34" t="s">
        <v>51</v>
      </c>
      <c r="B51" s="16">
        <v>550000</v>
      </c>
      <c r="C51" s="18">
        <v>-175000</v>
      </c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>
        <v>-25000</v>
      </c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-30000</v>
      </c>
      <c r="D54" s="30">
        <v>0</v>
      </c>
      <c r="E54" s="30">
        <v>61764.15</v>
      </c>
      <c r="F54" s="30"/>
      <c r="G54" s="30"/>
      <c r="H54" s="24">
        <v>5900</v>
      </c>
      <c r="I54" s="24"/>
      <c r="J54" s="24"/>
      <c r="K54" s="24"/>
      <c r="L54" s="30"/>
      <c r="M54" s="30"/>
      <c r="N54" s="30"/>
      <c r="O54" s="24"/>
      <c r="P54" s="17">
        <f t="shared" si="2"/>
        <v>67664.149999999994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>
        <v>-150000</v>
      </c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ht="21.75" thickBot="1" x14ac:dyDescent="0.4">
      <c r="A58" s="43" t="s">
        <v>58</v>
      </c>
      <c r="B58" s="60">
        <v>0</v>
      </c>
      <c r="C58" s="61"/>
      <c r="D58" s="40">
        <v>0</v>
      </c>
      <c r="E58" s="40">
        <v>0</v>
      </c>
      <c r="F58" s="40"/>
      <c r="G58" s="40"/>
      <c r="H58" s="41"/>
      <c r="I58" s="41"/>
      <c r="J58" s="41"/>
      <c r="K58" s="41"/>
      <c r="L58" s="40"/>
      <c r="M58" s="40"/>
      <c r="N58" s="40"/>
      <c r="O58" s="41"/>
      <c r="P58" s="44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G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>SUM(H60:H63)</f>
        <v>1363363.91</v>
      </c>
      <c r="I59" s="20">
        <f>SUM(I60:I63)</f>
        <v>0</v>
      </c>
      <c r="J59" s="20">
        <f t="shared" ref="J59:K59" si="10">SUM(J60:J63)</f>
        <v>0</v>
      </c>
      <c r="K59" s="20">
        <f t="shared" si="10"/>
        <v>2941031.55</v>
      </c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59">
        <f t="shared" si="2"/>
        <v>4304395.46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>
        <v>2941031.55</v>
      </c>
      <c r="L60" s="30"/>
      <c r="M60" s="30"/>
      <c r="N60" s="30"/>
      <c r="O60" s="24"/>
      <c r="P60" s="17">
        <f t="shared" si="2"/>
        <v>4304395.46</v>
      </c>
    </row>
    <row r="61" spans="1:16" x14ac:dyDescent="0.35">
      <c r="A61" s="34" t="s">
        <v>61</v>
      </c>
      <c r="B61" s="17">
        <f t="shared" ref="B61:B70" si="11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1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1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2">SUM(E64:I64)</f>
        <v>0</v>
      </c>
      <c r="D64" s="17">
        <f t="shared" ref="D64" si="13">SUM(F64:J64)</f>
        <v>0</v>
      </c>
      <c r="E64" s="17">
        <f t="shared" ref="E64" si="14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5">SUM(D65:L65)</f>
        <v>0</v>
      </c>
    </row>
    <row r="66" spans="1:16" x14ac:dyDescent="0.35">
      <c r="A66" s="34" t="s">
        <v>66</v>
      </c>
      <c r="B66" s="17">
        <f t="shared" si="11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5"/>
        <v>0</v>
      </c>
    </row>
    <row r="67" spans="1:16" x14ac:dyDescent="0.35">
      <c r="A67" s="33" t="s">
        <v>67</v>
      </c>
      <c r="B67" s="17">
        <f t="shared" si="11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5"/>
        <v>0</v>
      </c>
    </row>
    <row r="68" spans="1:16" x14ac:dyDescent="0.35">
      <c r="A68" s="34" t="s">
        <v>68</v>
      </c>
      <c r="B68" s="17">
        <f t="shared" si="11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5"/>
        <v>0</v>
      </c>
    </row>
    <row r="69" spans="1:16" x14ac:dyDescent="0.35">
      <c r="A69" s="34" t="s">
        <v>69</v>
      </c>
      <c r="B69" s="17">
        <f t="shared" si="11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5"/>
        <v>0</v>
      </c>
    </row>
    <row r="70" spans="1:16" ht="21.75" thickBot="1" x14ac:dyDescent="0.4">
      <c r="A70" s="43" t="s">
        <v>70</v>
      </c>
      <c r="B70" s="44">
        <f t="shared" si="11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5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6">+C8+C14+C24+C34+C42+C49+C59</f>
        <v>-2905000</v>
      </c>
      <c r="D71" s="29">
        <f t="shared" si="16"/>
        <v>8586427.4600000009</v>
      </c>
      <c r="E71" s="29">
        <f t="shared" si="16"/>
        <v>10164939.880000001</v>
      </c>
      <c r="F71" s="29">
        <f t="shared" si="16"/>
        <v>10018607.779999999</v>
      </c>
      <c r="G71" s="29">
        <f t="shared" si="16"/>
        <v>9916425.0999999978</v>
      </c>
      <c r="H71" s="29">
        <f t="shared" si="16"/>
        <v>17364204.809999999</v>
      </c>
      <c r="I71" s="29">
        <f t="shared" si="16"/>
        <v>9207589.3000000007</v>
      </c>
      <c r="J71" s="29">
        <f t="shared" si="16"/>
        <v>12563561.58</v>
      </c>
      <c r="K71" s="29">
        <f t="shared" si="16"/>
        <v>13576390.960000001</v>
      </c>
      <c r="L71" s="29">
        <f t="shared" si="16"/>
        <v>0</v>
      </c>
      <c r="M71" s="29">
        <f t="shared" si="16"/>
        <v>0</v>
      </c>
      <c r="N71" s="29">
        <f t="shared" si="16"/>
        <v>0</v>
      </c>
      <c r="O71" s="29">
        <f t="shared" si="16"/>
        <v>0</v>
      </c>
      <c r="P71" s="29">
        <f t="shared" si="16"/>
        <v>91398146.86999999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7">+C71</f>
        <v>-2905000</v>
      </c>
      <c r="D81" s="29">
        <f t="shared" si="17"/>
        <v>8586427.4600000009</v>
      </c>
      <c r="E81" s="29">
        <f t="shared" si="17"/>
        <v>10164939.880000001</v>
      </c>
      <c r="F81" s="29">
        <f t="shared" si="17"/>
        <v>10018607.779999999</v>
      </c>
      <c r="G81" s="29">
        <f t="shared" si="17"/>
        <v>9916425.0999999978</v>
      </c>
      <c r="H81" s="29">
        <f t="shared" si="17"/>
        <v>17364204.809999999</v>
      </c>
      <c r="I81" s="29">
        <f t="shared" si="17"/>
        <v>9207589.3000000007</v>
      </c>
      <c r="J81" s="29">
        <f t="shared" si="17"/>
        <v>12563561.58</v>
      </c>
      <c r="K81" s="29">
        <f t="shared" si="17"/>
        <v>13576390.960000001</v>
      </c>
      <c r="L81" s="29">
        <f t="shared" si="17"/>
        <v>0</v>
      </c>
      <c r="M81" s="29">
        <f t="shared" si="17"/>
        <v>0</v>
      </c>
      <c r="N81" s="29">
        <f t="shared" si="17"/>
        <v>0</v>
      </c>
      <c r="O81" s="29">
        <f t="shared" si="17"/>
        <v>0</v>
      </c>
      <c r="P81" s="29">
        <f t="shared" si="17"/>
        <v>91398146.86999999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2"/>
      <c r="C90" s="62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2"/>
      <c r="C93" s="62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0" fitToHeight="3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2023-09-06T14:50:24Z</cp:lastPrinted>
  <dcterms:created xsi:type="dcterms:W3CDTF">2022-06-01T19:16:27Z</dcterms:created>
  <dcterms:modified xsi:type="dcterms:W3CDTF">2023-09-15T19:58:25Z</dcterms:modified>
</cp:coreProperties>
</file>