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dolfocampins/Downloads/Estadísticas Julio-Septiembre 2023/Biblioteca/"/>
    </mc:Choice>
  </mc:AlternateContent>
  <xr:revisionPtr revIDLastSave="0" documentId="13_ncr:1_{306FEFB1-EAB8-0548-8290-2AB314A88E1F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Resumen por Trimestre" sheetId="12" r:id="rId1"/>
    <sheet name="Est. por tipo de usuarios" sheetId="3" r:id="rId2"/>
    <sheet name="Est. por colecciones" sheetId="7" r:id="rId3"/>
    <sheet name="Est. por tipo de documento" sheetId="2" r:id="rId4"/>
    <sheet name="Desarrollo de colecciones" sheetId="11" r:id="rId5"/>
    <sheet name="Proc. tecn. y responsable" sheetId="5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2" l="1"/>
  <c r="G12" i="12"/>
  <c r="G11" i="12"/>
  <c r="G10" i="12"/>
  <c r="G14" i="12"/>
  <c r="K16" i="2" l="1"/>
  <c r="K17" i="2"/>
  <c r="K18" i="2"/>
  <c r="S22" i="3"/>
  <c r="S11" i="3"/>
  <c r="S12" i="3"/>
  <c r="S13" i="3"/>
  <c r="S14" i="3"/>
  <c r="S15" i="3"/>
  <c r="S16" i="3"/>
  <c r="S17" i="3"/>
  <c r="S18" i="3"/>
  <c r="S10" i="3"/>
  <c r="E14" i="12"/>
  <c r="G34" i="11"/>
  <c r="H34" i="11"/>
  <c r="I34" i="11"/>
  <c r="F34" i="11"/>
  <c r="D14" i="12"/>
  <c r="AB12" i="5"/>
  <c r="K15" i="2"/>
  <c r="G20" i="7"/>
  <c r="U19" i="5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K14" i="2"/>
  <c r="F20" i="7"/>
  <c r="AB11" i="5"/>
  <c r="K13" i="2"/>
  <c r="E20" i="7"/>
  <c r="C14" i="12"/>
  <c r="K12" i="2"/>
  <c r="D20" i="7"/>
  <c r="Z19" i="5"/>
  <c r="G33" i="11"/>
  <c r="H33" i="11"/>
  <c r="I33" i="11"/>
  <c r="I35" i="11"/>
  <c r="H35" i="11" l="1"/>
  <c r="G35" i="11"/>
  <c r="K22" i="2"/>
  <c r="J22" i="2"/>
  <c r="I22" i="2"/>
  <c r="H22" i="2"/>
  <c r="G22" i="2"/>
  <c r="F22" i="2"/>
  <c r="E22" i="2"/>
  <c r="D22" i="2"/>
  <c r="C22" i="2"/>
  <c r="Y19" i="5" l="1"/>
  <c r="AB8" i="5"/>
  <c r="AB9" i="5"/>
  <c r="AB10" i="5"/>
  <c r="AB13" i="5"/>
  <c r="AB14" i="5"/>
  <c r="AB15" i="5"/>
  <c r="AB16" i="5"/>
  <c r="AB17" i="5"/>
  <c r="AB18" i="5"/>
  <c r="AB7" i="5"/>
  <c r="F33" i="11"/>
  <c r="F35" i="11" s="1"/>
  <c r="K11" i="2"/>
  <c r="C20" i="7"/>
  <c r="I22" i="3"/>
  <c r="K10" i="2"/>
  <c r="B20" i="7"/>
  <c r="N20" i="7" s="1"/>
  <c r="Q22" i="3"/>
  <c r="N19" i="5"/>
  <c r="E19" i="5"/>
  <c r="C19" i="5"/>
  <c r="V19" i="5"/>
  <c r="T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P19" i="5"/>
  <c r="D19" i="5"/>
  <c r="G19" i="5"/>
  <c r="O19" i="5"/>
  <c r="AA19" i="5"/>
  <c r="F19" i="5"/>
  <c r="H19" i="5"/>
  <c r="I19" i="5"/>
  <c r="J19" i="5"/>
  <c r="K19" i="5"/>
  <c r="L19" i="5"/>
  <c r="Q19" i="5"/>
  <c r="R19" i="5"/>
  <c r="S19" i="5"/>
  <c r="AB19" i="5" l="1"/>
  <c r="R21" i="3"/>
  <c r="R20" i="3"/>
  <c r="R19" i="3"/>
</calcChain>
</file>

<file path=xl/sharedStrings.xml><?xml version="1.0" encoding="utf-8"?>
<sst xmlns="http://schemas.openxmlformats.org/spreadsheetml/2006/main" count="243" uniqueCount="147">
  <si>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</si>
  <si>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</si>
  <si>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</si>
  <si>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</si>
  <si>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</si>
  <si>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</si>
  <si>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</si>
  <si>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</si>
  <si>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</si>
  <si>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</si>
  <si>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</si>
  <si>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</si>
  <si>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</si>
  <si>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</si>
  <si>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</si>
  <si>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</si>
  <si>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</si>
  <si>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</si>
  <si>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</si>
  <si>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</si>
  <si>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</si>
  <si>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</si>
  <si>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</si>
  <si>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</si>
  <si>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</si>
  <si>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</si>
  <si>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</si>
  <si>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</si>
  <si>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</si>
  <si>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</si>
  <si>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</si>
  <si>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</si>
  <si>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</si>
  <si>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</si>
  <si>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</si>
  <si>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</si>
  <si>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</si>
  <si>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</si>
  <si>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</si>
  <si>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</si>
  <si>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</si>
  <si>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</si>
  <si>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</si>
  <si>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</si>
  <si>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</si>
  <si>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</si>
  <si>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</si>
  <si>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</si>
  <si>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</si>
  <si>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</si>
  <si>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</si>
  <si>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</si>
  <si>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</si>
  <si>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</si>
  <si>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</si>
  <si>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</si>
  <si>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</si>
  <si>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</si>
  <si>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</si>
  <si>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</si>
  <si>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</si>
  <si>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</si>
  <si>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</si>
  <si>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</si>
  <si>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</si>
  <si>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</si>
  <si>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</si>
  <si>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</si>
  <si>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</si>
  <si>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</si>
  <si>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</si>
  <si>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</si>
  <si>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</si>
  <si>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</si>
  <si>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</si>
  <si>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</si>
  <si>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</si>
  <si>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</si>
  <si>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</si>
  <si>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</si>
  <si>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</si>
  <si>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</si>
  <si>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</si>
  <si>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</si>
  <si>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</si>
  <si>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</si>
  <si>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</si>
  <si>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</si>
  <si>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</si>
  <si>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</si>
  <si>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</si>
  <si>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</si>
  <si>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</si>
  <si>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</si>
  <si>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</si>
  <si>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</si>
  <si>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</si>
  <si>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 xml:space="preserve">                                                                                 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</si>
  <si>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</si>
  <si>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</si>
  <si>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</si>
  <si>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</si>
  <si>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</si>
  <si>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</si>
  <si>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</si>
  <si>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</si>
  <si>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</si>
  <si>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</si>
  <si>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</si>
  <si>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</si>
  <si>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</si>
  <si>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</si>
  <si>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</si>
  <si>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</si>
  <si>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</si>
  <si>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</si>
  <si>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</si>
  <si>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</si>
  <si>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</si>
  <si>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</si>
  <si>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</si>
  <si>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</si>
  <si>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</si>
  <si>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</si>
  <si>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</si>
  <si>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</si>
  <si>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</si>
  <si>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</si>
  <si>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</si>
  <si>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</si>
  <si>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</si>
  <si>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</si>
  <si>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</si>
  <si>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</si>
  <si>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Estadísticas general de servicios al público, 2023</t>
  </si>
  <si>
    <t>Enero-Marzo</t>
  </si>
  <si>
    <t>Abril-junio</t>
  </si>
  <si>
    <t>Julio-Septiembre</t>
  </si>
  <si>
    <t>Octubre-Diciembre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</si>
  <si>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</si>
  <si>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</si>
  <si>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</si>
  <si>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</si>
  <si>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</si>
  <si>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Modificado por A.Beltré 2/9/2023</t>
  </si>
  <si>
    <t>Usuario especial</t>
  </si>
  <si>
    <t>A.Beltré 2/9/2023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</si>
</sst>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4"/>
      <color rgb="FF0070C0"/>
      <name val="Arial Unicode MS"/>
      <family val="2"/>
    </font>
    <font>
      <b/>
      <sz val="12"/>
      <color rgb="FF0070C0"/>
      <name val="Arial Unicode MS"/>
      <family val="2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8"/>
      <color theme="1"/>
      <name val="Arial"/>
      <family val="2"/>
    </font>
    <font>
      <i/>
      <sz val="11"/>
      <color theme="1"/>
      <name val="Arial Unicode MS"/>
      <family val="2"/>
    </font>
    <font>
      <sz val="10"/>
      <color theme="1"/>
      <name val="Tahoma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7"/>
      <color theme="1"/>
      <name val="Tahoma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name val="Tahoma"/>
      <family val="2"/>
    </font>
    <font>
      <u/>
      <sz val="9"/>
      <name val="Tahoma"/>
      <family val="2"/>
    </font>
    <font>
      <u/>
      <sz val="9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14" fontId="0" fillId="0" borderId="0" xfId="0" applyNumberFormat="1"/>
    <xf numFmtId="0" fontId="4" fillId="0" borderId="0" xfId="1" applyFont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6" fillId="0" borderId="0" xfId="1" applyNumberFormat="1" applyFont="1"/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3" fillId="0" borderId="0" xfId="1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6" fillId="0" borderId="0" xfId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21" fillId="0" borderId="0" xfId="1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9" fillId="4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9" fillId="2" borderId="0" xfId="0" applyFont="1" applyFill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4" borderId="0" xfId="0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0" fontId="2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31" fillId="0" borderId="0" xfId="1" applyFont="1" applyAlignment="1">
      <alignment horizontal="center" vertical="center"/>
    </xf>
    <xf numFmtId="0" fontId="31" fillId="0" borderId="0" xfId="1" applyFont="1" applyAlignment="1">
      <alignment horizontal="center" vertical="center" wrapText="1"/>
    </xf>
    <xf numFmtId="0" fontId="31" fillId="0" borderId="0" xfId="1" applyFont="1" applyAlignment="1">
      <alignment horizontal="center" vertical="top" wrapText="1"/>
    </xf>
    <xf numFmtId="0" fontId="31" fillId="0" borderId="0" xfId="1" applyFont="1" applyAlignment="1">
      <alignment horizont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/>
    </xf>
    <xf numFmtId="0" fontId="12" fillId="0" borderId="0" xfId="1" applyFont="1" applyAlignment="1">
      <alignment horizontal="center"/>
    </xf>
    <xf numFmtId="0" fontId="32" fillId="0" borderId="0" xfId="0" applyFont="1"/>
    <xf numFmtId="0" fontId="32" fillId="0" borderId="0" xfId="1" applyFont="1" applyAlignment="1">
      <alignment horizontal="center"/>
    </xf>
    <xf numFmtId="0" fontId="33" fillId="0" borderId="0" xfId="0" applyFont="1" applyAlignment="1">
      <alignment horizontal="center"/>
    </xf>
    <xf numFmtId="0" fontId="32" fillId="0" borderId="0" xfId="1" applyFont="1" applyAlignment="1">
      <alignment horizontal="center" vertical="center"/>
    </xf>
    <xf numFmtId="0" fontId="34" fillId="0" borderId="0" xfId="1" applyFont="1" applyAlignment="1">
      <alignment horizontal="center"/>
    </xf>
    <xf numFmtId="0" fontId="34" fillId="0" borderId="0" xfId="1" applyFont="1" applyAlignment="1">
      <alignment horizontal="left"/>
    </xf>
    <xf numFmtId="0" fontId="35" fillId="0" borderId="0" xfId="1" applyFont="1" applyAlignment="1">
      <alignment vertical="center"/>
    </xf>
    <xf numFmtId="0" fontId="4" fillId="0" borderId="0" xfId="1" applyFont="1"/>
    <xf numFmtId="0" fontId="34" fillId="0" borderId="0" xfId="1" applyFont="1" applyAlignment="1">
      <alignment horizontal="center" vertical="center"/>
    </xf>
    <xf numFmtId="0" fontId="34" fillId="0" borderId="0" xfId="1" applyFont="1"/>
    <xf numFmtId="0" fontId="35" fillId="0" borderId="0" xfId="1" applyFont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6" fillId="0" borderId="1" xfId="1" applyFont="1" applyBorder="1"/>
    <xf numFmtId="0" fontId="36" fillId="0" borderId="0" xfId="1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4" fillId="0" borderId="0" xfId="1" applyFont="1" applyAlignment="1">
      <alignment horizontal="center" wrapText="1"/>
    </xf>
    <xf numFmtId="0" fontId="34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34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tabSelected="1" zoomScaleNormal="100" workbookViewId="0">
      <selection activeCell="A2" sqref="A2:XFD5"/>
    </sheetView>
  </sheetViews>
  <sheetFormatPr baseColWidth="10" defaultColWidth="9.1640625" defaultRowHeight="15" x14ac:dyDescent="0.2"/>
  <cols>
    <col min="1" max="1" width="11.33203125" customWidth="1"/>
    <col min="2" max="2" width="22.6640625" customWidth="1"/>
    <col min="3" max="3" width="12.5" customWidth="1"/>
    <col min="4" max="4" width="11.5" customWidth="1"/>
    <col min="5" max="5" width="15.83203125" customWidth="1"/>
    <col min="6" max="6" width="17.6640625" customWidth="1"/>
    <col min="7" max="7" width="12.1640625" customWidth="1"/>
    <col min="8" max="8" width="10.5" customWidth="1"/>
    <col min="9" max="258" width="11.5" customWidth="1"/>
  </cols>
  <sheetData>
    <row r="4" spans="2:12" ht="18" x14ac:dyDescent="0.2">
      <c r="B4" s="93"/>
      <c r="C4" s="93"/>
      <c r="D4" s="93"/>
      <c r="E4" s="93"/>
      <c r="F4" s="93"/>
      <c r="G4" s="93"/>
      <c r="H4" s="93"/>
      <c r="I4" s="3"/>
      <c r="J4" s="3"/>
      <c r="K4" s="3"/>
      <c r="L4" s="3"/>
    </row>
    <row r="5" spans="2:12" ht="34.5" customHeight="1" x14ac:dyDescent="0.2">
      <c r="B5" s="94"/>
      <c r="C5" s="94"/>
      <c r="D5" s="94"/>
      <c r="E5" s="94"/>
      <c r="F5" s="94"/>
      <c r="G5" s="94"/>
      <c r="H5" s="94"/>
      <c r="I5" s="7"/>
      <c r="J5" s="7"/>
      <c r="K5" s="7"/>
      <c r="L5" s="7"/>
    </row>
    <row r="6" spans="2:12" ht="21" x14ac:dyDescent="0.2">
      <c r="B6" s="95" t="s">
        <v>0</v>
      </c>
      <c r="C6" s="95"/>
      <c r="D6" s="95"/>
      <c r="E6" s="95"/>
      <c r="F6" s="95"/>
      <c r="G6" s="95"/>
      <c r="H6" s="95"/>
      <c r="I6" s="7"/>
      <c r="J6" s="7"/>
      <c r="K6" s="7"/>
      <c r="L6" s="7"/>
    </row>
    <row r="7" spans="2:12" ht="18" x14ac:dyDescent="0.25">
      <c r="B7" s="96" t="s">
        <v>134</v>
      </c>
      <c r="C7" s="96"/>
      <c r="D7" s="96"/>
      <c r="E7" s="96"/>
      <c r="F7" s="96"/>
      <c r="G7" s="96"/>
      <c r="H7" s="96"/>
      <c r="I7" s="8"/>
      <c r="J7" s="8"/>
      <c r="K7" s="8"/>
      <c r="L7" s="8"/>
    </row>
    <row r="8" spans="2:12" ht="28.5" customHeight="1" x14ac:dyDescent="0.2">
      <c r="B8" s="37" t="s">
        <v>0</v>
      </c>
      <c r="C8" s="37" t="s">
        <v>135</v>
      </c>
      <c r="D8" s="37" t="s">
        <v>136</v>
      </c>
      <c r="E8" s="37" t="s">
        <v>137</v>
      </c>
      <c r="F8" s="37" t="s">
        <v>138</v>
      </c>
      <c r="G8" s="37" t="s">
        <v>18</v>
      </c>
    </row>
    <row r="9" spans="2:12" ht="16.5" customHeight="1" x14ac:dyDescent="0.2">
      <c r="B9" s="37"/>
      <c r="C9" s="37"/>
      <c r="D9" s="37"/>
      <c r="E9" s="37"/>
      <c r="F9" s="37"/>
      <c r="G9" s="37"/>
    </row>
    <row r="10" spans="2:12" ht="42.75" customHeight="1" x14ac:dyDescent="0.2">
      <c r="B10" s="37" t="s">
        <v>139</v>
      </c>
      <c r="C10" s="37">
        <v>763</v>
      </c>
      <c r="D10" s="37">
        <v>1011</v>
      </c>
      <c r="E10" s="37">
        <v>607</v>
      </c>
      <c r="F10" s="37"/>
      <c r="G10" s="37">
        <f>SUM(C10:F10)</f>
        <v>2381</v>
      </c>
    </row>
    <row r="11" spans="2:12" ht="18" customHeight="1" x14ac:dyDescent="0.2">
      <c r="B11" s="37" t="s">
        <v>140</v>
      </c>
      <c r="C11" s="37">
        <v>212</v>
      </c>
      <c r="D11" s="37">
        <v>123</v>
      </c>
      <c r="E11" s="37">
        <v>123</v>
      </c>
      <c r="F11" s="37"/>
      <c r="G11" s="37">
        <f>SUM(C11:F11)</f>
        <v>458</v>
      </c>
    </row>
    <row r="12" spans="2:12" x14ac:dyDescent="0.2">
      <c r="B12" s="37" t="s">
        <v>141</v>
      </c>
      <c r="C12" s="37">
        <v>870</v>
      </c>
      <c r="D12" s="37">
        <v>602</v>
      </c>
      <c r="E12" s="37">
        <v>465</v>
      </c>
      <c r="F12" s="37"/>
      <c r="G12" s="37">
        <f>SUM(C12:F12)</f>
        <v>1937</v>
      </c>
    </row>
    <row r="13" spans="2:12" x14ac:dyDescent="0.2">
      <c r="B13" s="37" t="s">
        <v>142</v>
      </c>
      <c r="C13" s="37">
        <v>705</v>
      </c>
      <c r="D13" s="37">
        <v>439</v>
      </c>
      <c r="E13" s="37">
        <v>277</v>
      </c>
      <c r="F13" s="37"/>
      <c r="G13" s="37">
        <f>SUM(C13:F13)</f>
        <v>1421</v>
      </c>
    </row>
    <row r="14" spans="2:12" x14ac:dyDescent="0.2">
      <c r="B14" s="37" t="s">
        <v>143</v>
      </c>
      <c r="C14" s="37">
        <f>SUM(C10:C13)</f>
        <v>2550</v>
      </c>
      <c r="D14" s="37">
        <f>SUM(D10:D13)</f>
        <v>2175</v>
      </c>
      <c r="E14" s="37">
        <f>SUM(E10:E13)</f>
        <v>1472</v>
      </c>
      <c r="F14" s="37"/>
      <c r="G14" s="37">
        <f>SUM(C14:F14)</f>
        <v>6197</v>
      </c>
    </row>
    <row r="15" spans="2:12" x14ac:dyDescent="0.2">
      <c r="B15" s="37"/>
      <c r="C15" s="37"/>
      <c r="D15" s="37"/>
      <c r="E15" s="37"/>
      <c r="F15" s="37"/>
      <c r="G15" s="37"/>
    </row>
    <row r="16" spans="2:12" x14ac:dyDescent="0.2">
      <c r="B16" s="9" t="s">
        <v>146</v>
      </c>
      <c r="J16" s="13"/>
    </row>
    <row r="17" spans="3:10" x14ac:dyDescent="0.2">
      <c r="C17" s="13"/>
      <c r="J17" s="13"/>
    </row>
  </sheetData>
  <mergeCells count="4">
    <mergeCell ref="B4:H4"/>
    <mergeCell ref="B5:H5"/>
    <mergeCell ref="B6:H6"/>
    <mergeCell ref="B7:H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S25"/>
  <sheetViews>
    <sheetView topLeftCell="B1" zoomScaleNormal="100" workbookViewId="0">
      <selection activeCell="B3" sqref="A3:XFD6"/>
    </sheetView>
  </sheetViews>
  <sheetFormatPr baseColWidth="10" defaultColWidth="11.5" defaultRowHeight="15" x14ac:dyDescent="0.2"/>
  <cols>
    <col min="1" max="1" width="3" customWidth="1"/>
    <col min="2" max="2" width="6.5" customWidth="1"/>
    <col min="3" max="3" width="9.1640625" style="2" customWidth="1"/>
    <col min="4" max="4" width="9" style="2" customWidth="1"/>
    <col min="5" max="5" width="9.6640625" style="2" customWidth="1"/>
    <col min="6" max="6" width="9.5" style="2" customWidth="1"/>
    <col min="7" max="7" width="9.6640625" style="2" customWidth="1"/>
    <col min="8" max="9" width="8.5" style="2" customWidth="1"/>
    <col min="10" max="10" width="8.1640625" style="2" customWidth="1"/>
    <col min="11" max="11" width="6" style="2" customWidth="1"/>
    <col min="12" max="12" width="4.83203125" style="2" customWidth="1"/>
    <col min="13" max="14" width="5.5" style="2" customWidth="1"/>
    <col min="15" max="15" width="3.83203125" style="2" customWidth="1"/>
    <col min="16" max="16" width="8.33203125" style="2" customWidth="1"/>
    <col min="17" max="17" width="6.33203125" style="2" customWidth="1"/>
    <col min="18" max="18" width="5.5" customWidth="1"/>
    <col min="19" max="19" width="5.83203125" customWidth="1"/>
  </cols>
  <sheetData>
    <row r="5" spans="2:19" ht="18" x14ac:dyDescent="0.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</row>
    <row r="6" spans="2:19" ht="28.5" customHeight="1" x14ac:dyDescent="0.2"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2:19" ht="21" x14ac:dyDescent="0.2">
      <c r="B7" s="95" t="s">
        <v>0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2:19" ht="14.25" customHeight="1" x14ac:dyDescent="0.2">
      <c r="B8" s="93" t="s">
        <v>1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</row>
    <row r="9" spans="2:19" ht="45.75" customHeight="1" x14ac:dyDescent="0.2">
      <c r="B9" s="7" t="s">
        <v>2</v>
      </c>
      <c r="C9" s="44" t="s">
        <v>3</v>
      </c>
      <c r="D9" s="44" t="s">
        <v>4</v>
      </c>
      <c r="E9" s="44" t="s">
        <v>5</v>
      </c>
      <c r="F9" s="44" t="s">
        <v>6</v>
      </c>
      <c r="G9" s="44" t="s">
        <v>7</v>
      </c>
      <c r="H9" s="44" t="s">
        <v>8</v>
      </c>
      <c r="I9" s="44" t="s">
        <v>9</v>
      </c>
      <c r="J9" s="45" t="s">
        <v>10</v>
      </c>
      <c r="K9" s="44" t="s">
        <v>11</v>
      </c>
      <c r="L9" s="44" t="s">
        <v>12</v>
      </c>
      <c r="M9" s="44" t="s">
        <v>13</v>
      </c>
      <c r="N9" s="44" t="s">
        <v>14</v>
      </c>
      <c r="O9" s="44" t="s">
        <v>15</v>
      </c>
      <c r="P9" s="44" t="s">
        <v>16</v>
      </c>
      <c r="Q9" s="44" t="s">
        <v>145</v>
      </c>
      <c r="R9" s="44" t="s">
        <v>17</v>
      </c>
      <c r="S9" s="44" t="s">
        <v>18</v>
      </c>
    </row>
    <row r="10" spans="2:19" ht="17" x14ac:dyDescent="0.25">
      <c r="B10" s="8" t="s">
        <v>19</v>
      </c>
      <c r="C10" s="38">
        <v>30</v>
      </c>
      <c r="D10" s="38">
        <v>52</v>
      </c>
      <c r="E10" s="38">
        <v>3</v>
      </c>
      <c r="F10" s="38">
        <v>7</v>
      </c>
      <c r="G10" s="38">
        <v>16</v>
      </c>
      <c r="H10" s="38">
        <v>107</v>
      </c>
      <c r="I10" s="38">
        <v>163</v>
      </c>
      <c r="J10" s="39">
        <v>1</v>
      </c>
      <c r="K10" s="39">
        <v>0</v>
      </c>
      <c r="L10" s="40">
        <v>0</v>
      </c>
      <c r="M10" s="38">
        <v>0</v>
      </c>
      <c r="N10" s="38">
        <v>0</v>
      </c>
      <c r="O10" s="38">
        <v>0</v>
      </c>
      <c r="P10" s="40">
        <v>54</v>
      </c>
      <c r="Q10" s="40">
        <v>0</v>
      </c>
      <c r="R10" s="40">
        <v>0</v>
      </c>
      <c r="S10">
        <f>SUM(C10:R10)</f>
        <v>433</v>
      </c>
    </row>
    <row r="11" spans="2:19" ht="17" x14ac:dyDescent="0.25">
      <c r="B11" s="8" t="s">
        <v>20</v>
      </c>
      <c r="C11" s="38">
        <v>33</v>
      </c>
      <c r="D11" s="38">
        <v>51</v>
      </c>
      <c r="E11" s="38">
        <v>4</v>
      </c>
      <c r="F11" s="38">
        <v>35</v>
      </c>
      <c r="G11" s="39">
        <v>31</v>
      </c>
      <c r="H11" s="39">
        <v>79</v>
      </c>
      <c r="I11" s="39">
        <v>224</v>
      </c>
      <c r="J11" s="39">
        <v>70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40">
        <v>0</v>
      </c>
      <c r="R11" s="39">
        <v>0</v>
      </c>
      <c r="S11">
        <f t="shared" ref="S11:S18" si="0">SUM(C11:R11)</f>
        <v>527</v>
      </c>
    </row>
    <row r="12" spans="2:19" ht="17" x14ac:dyDescent="0.25">
      <c r="B12" s="8" t="s">
        <v>21</v>
      </c>
      <c r="C12" s="39">
        <v>49</v>
      </c>
      <c r="D12" s="39">
        <v>101</v>
      </c>
      <c r="E12" s="39">
        <v>12</v>
      </c>
      <c r="F12" s="39">
        <v>40</v>
      </c>
      <c r="G12" s="38">
        <v>3</v>
      </c>
      <c r="H12" s="38">
        <v>24</v>
      </c>
      <c r="I12" s="38">
        <v>373</v>
      </c>
      <c r="J12" s="38">
        <v>97</v>
      </c>
      <c r="K12" s="38">
        <v>0</v>
      </c>
      <c r="L12" s="40">
        <v>0</v>
      </c>
      <c r="M12" s="38">
        <v>0</v>
      </c>
      <c r="N12" s="38">
        <v>0</v>
      </c>
      <c r="O12" s="38">
        <v>0</v>
      </c>
      <c r="P12" s="40">
        <v>68</v>
      </c>
      <c r="Q12" s="40">
        <v>0</v>
      </c>
      <c r="R12" s="40">
        <v>0</v>
      </c>
      <c r="S12">
        <f t="shared" si="0"/>
        <v>767</v>
      </c>
    </row>
    <row r="13" spans="2:19" ht="17" x14ac:dyDescent="0.25">
      <c r="B13" s="8" t="s">
        <v>22</v>
      </c>
      <c r="C13" s="39">
        <v>14</v>
      </c>
      <c r="D13" s="39">
        <v>72</v>
      </c>
      <c r="E13" s="39">
        <v>3</v>
      </c>
      <c r="F13" s="39">
        <v>26</v>
      </c>
      <c r="G13" s="38">
        <v>30</v>
      </c>
      <c r="H13" s="38">
        <v>54</v>
      </c>
      <c r="I13" s="38">
        <v>435</v>
      </c>
      <c r="J13" s="38">
        <v>181</v>
      </c>
      <c r="K13" s="38">
        <v>0</v>
      </c>
      <c r="L13" s="39">
        <v>0</v>
      </c>
      <c r="M13" s="39">
        <v>0</v>
      </c>
      <c r="N13" s="39">
        <v>0</v>
      </c>
      <c r="O13" s="39">
        <v>0</v>
      </c>
      <c r="P13" s="40">
        <v>104</v>
      </c>
      <c r="Q13" s="40">
        <v>0</v>
      </c>
      <c r="R13" s="40">
        <v>0</v>
      </c>
      <c r="S13">
        <f t="shared" si="0"/>
        <v>919</v>
      </c>
    </row>
    <row r="14" spans="2:19" ht="17" x14ac:dyDescent="0.25">
      <c r="B14" s="8" t="s">
        <v>23</v>
      </c>
      <c r="C14" s="39">
        <v>37</v>
      </c>
      <c r="D14" s="39">
        <v>34</v>
      </c>
      <c r="E14" s="39">
        <v>7</v>
      </c>
      <c r="F14" s="39">
        <v>26</v>
      </c>
      <c r="G14" s="38">
        <v>34</v>
      </c>
      <c r="H14" s="38">
        <v>14</v>
      </c>
      <c r="I14" s="38">
        <v>273</v>
      </c>
      <c r="J14" s="38">
        <v>62</v>
      </c>
      <c r="K14" s="38">
        <v>2</v>
      </c>
      <c r="L14" s="39">
        <v>0</v>
      </c>
      <c r="M14" s="39">
        <v>0</v>
      </c>
      <c r="N14" s="39">
        <v>0</v>
      </c>
      <c r="O14" s="39">
        <v>0</v>
      </c>
      <c r="P14" s="39">
        <v>68</v>
      </c>
      <c r="Q14" s="40">
        <v>0</v>
      </c>
      <c r="R14" s="40">
        <v>2</v>
      </c>
      <c r="S14">
        <f t="shared" si="0"/>
        <v>559</v>
      </c>
    </row>
    <row r="15" spans="2:19" ht="17" x14ac:dyDescent="0.25">
      <c r="B15" s="8" t="s">
        <v>24</v>
      </c>
      <c r="C15" s="39">
        <v>31</v>
      </c>
      <c r="D15" s="39">
        <v>22</v>
      </c>
      <c r="E15" s="39">
        <v>3</v>
      </c>
      <c r="F15" s="39">
        <v>68</v>
      </c>
      <c r="G15" s="38">
        <v>33</v>
      </c>
      <c r="H15" s="38">
        <v>55</v>
      </c>
      <c r="I15" s="38">
        <v>303</v>
      </c>
      <c r="J15" s="38">
        <v>146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40">
        <v>0</v>
      </c>
      <c r="R15" s="40">
        <v>0</v>
      </c>
      <c r="S15">
        <f t="shared" si="0"/>
        <v>661</v>
      </c>
    </row>
    <row r="16" spans="2:19" ht="17" x14ac:dyDescent="0.25">
      <c r="B16" s="8" t="s">
        <v>25</v>
      </c>
      <c r="C16" s="39">
        <v>23</v>
      </c>
      <c r="D16" s="38">
        <v>35</v>
      </c>
      <c r="E16" s="39">
        <v>3</v>
      </c>
      <c r="F16" s="38">
        <v>10</v>
      </c>
      <c r="G16" s="39">
        <v>13</v>
      </c>
      <c r="H16" s="39">
        <v>24</v>
      </c>
      <c r="I16" s="39">
        <v>132</v>
      </c>
      <c r="J16" s="39">
        <v>38</v>
      </c>
      <c r="K16" s="38">
        <v>0</v>
      </c>
      <c r="L16" s="38">
        <v>0</v>
      </c>
      <c r="M16" s="38">
        <v>1</v>
      </c>
      <c r="N16" s="38">
        <v>7</v>
      </c>
      <c r="O16" s="38">
        <v>2</v>
      </c>
      <c r="P16" s="38">
        <v>0</v>
      </c>
      <c r="Q16" s="40">
        <v>0</v>
      </c>
      <c r="R16" s="40">
        <v>0</v>
      </c>
      <c r="S16">
        <f t="shared" si="0"/>
        <v>288</v>
      </c>
    </row>
    <row r="17" spans="2:19" ht="17" x14ac:dyDescent="0.25">
      <c r="B17" s="8" t="s">
        <v>26</v>
      </c>
      <c r="C17" s="38">
        <v>29</v>
      </c>
      <c r="D17" s="38">
        <v>40</v>
      </c>
      <c r="E17" s="39">
        <v>7</v>
      </c>
      <c r="F17" s="38">
        <v>32</v>
      </c>
      <c r="G17" s="38">
        <v>33</v>
      </c>
      <c r="H17" s="38">
        <v>32</v>
      </c>
      <c r="I17" s="38">
        <v>256</v>
      </c>
      <c r="J17" s="38">
        <v>84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40">
        <v>31</v>
      </c>
      <c r="Q17" s="40">
        <v>0</v>
      </c>
      <c r="R17" s="40">
        <v>0</v>
      </c>
      <c r="S17">
        <f t="shared" si="0"/>
        <v>544</v>
      </c>
    </row>
    <row r="18" spans="2:19" ht="17" x14ac:dyDescent="0.25">
      <c r="B18" s="8" t="s">
        <v>27</v>
      </c>
      <c r="C18" s="38">
        <v>28</v>
      </c>
      <c r="D18" s="38">
        <v>55</v>
      </c>
      <c r="E18" s="38">
        <v>10</v>
      </c>
      <c r="F18" s="38">
        <v>14</v>
      </c>
      <c r="G18" s="38">
        <v>36</v>
      </c>
      <c r="H18" s="38">
        <v>67</v>
      </c>
      <c r="I18" s="38">
        <v>219</v>
      </c>
      <c r="J18" s="38">
        <v>67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7</v>
      </c>
      <c r="Q18" s="38">
        <v>2</v>
      </c>
      <c r="R18" s="38">
        <v>0</v>
      </c>
      <c r="S18">
        <f t="shared" si="0"/>
        <v>505</v>
      </c>
    </row>
    <row r="19" spans="2:19" ht="17" x14ac:dyDescent="0.25">
      <c r="B19" s="8" t="s">
        <v>28</v>
      </c>
      <c r="C19" s="41"/>
      <c r="D19" s="41"/>
      <c r="E19" s="41"/>
      <c r="F19" s="41"/>
      <c r="G19" s="41"/>
      <c r="H19" s="41"/>
      <c r="I19" s="41"/>
      <c r="J19" s="42"/>
      <c r="K19" s="42"/>
      <c r="L19" s="41"/>
      <c r="M19" s="41"/>
      <c r="N19" s="41"/>
      <c r="O19" s="41"/>
      <c r="P19" s="41"/>
      <c r="Q19" s="41"/>
      <c r="R19" s="2">
        <f t="shared" ref="R19:R21" ca="1" si="1">SUM(C19:R19)</f>
        <v>0</v>
      </c>
    </row>
    <row r="20" spans="2:19" ht="17" x14ac:dyDescent="0.25">
      <c r="B20" s="8" t="s">
        <v>29</v>
      </c>
      <c r="C20" s="41"/>
      <c r="D20" s="41"/>
      <c r="E20" s="41"/>
      <c r="F20" s="41"/>
      <c r="G20" s="41"/>
      <c r="H20" s="41"/>
      <c r="I20" s="41"/>
      <c r="J20" s="43"/>
      <c r="K20" s="43"/>
      <c r="L20" s="43"/>
      <c r="M20" s="43"/>
      <c r="N20" s="43"/>
      <c r="O20" s="43"/>
      <c r="P20" s="43"/>
      <c r="Q20" s="43"/>
      <c r="R20" s="2">
        <f t="shared" ca="1" si="1"/>
        <v>0</v>
      </c>
    </row>
    <row r="21" spans="2:19" ht="17" x14ac:dyDescent="0.25">
      <c r="B21" s="8" t="s">
        <v>30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2">
        <f t="shared" ca="1" si="1"/>
        <v>0</v>
      </c>
    </row>
    <row r="22" spans="2:19" ht="17" x14ac:dyDescent="0.25">
      <c r="B22" s="8" t="s">
        <v>31</v>
      </c>
      <c r="C22" s="41">
        <f t="shared" ref="C22:P22" si="2">SUM(C10:C21)</f>
        <v>274</v>
      </c>
      <c r="D22" s="41">
        <f t="shared" si="2"/>
        <v>462</v>
      </c>
      <c r="E22" s="41">
        <f t="shared" si="2"/>
        <v>52</v>
      </c>
      <c r="F22" s="41">
        <f t="shared" si="2"/>
        <v>258</v>
      </c>
      <c r="G22" s="41">
        <f t="shared" si="2"/>
        <v>229</v>
      </c>
      <c r="H22" s="41">
        <f t="shared" si="2"/>
        <v>456</v>
      </c>
      <c r="I22" s="41">
        <f>SUM(I10:I21)</f>
        <v>2378</v>
      </c>
      <c r="J22" s="43">
        <f t="shared" si="2"/>
        <v>746</v>
      </c>
      <c r="K22" s="43">
        <f t="shared" si="2"/>
        <v>2</v>
      </c>
      <c r="L22" s="43">
        <f t="shared" si="2"/>
        <v>0</v>
      </c>
      <c r="M22" s="43">
        <f t="shared" si="2"/>
        <v>1</v>
      </c>
      <c r="N22" s="43">
        <f t="shared" si="2"/>
        <v>7</v>
      </c>
      <c r="O22" s="43">
        <f t="shared" si="2"/>
        <v>2</v>
      </c>
      <c r="P22" s="43">
        <f t="shared" si="2"/>
        <v>332</v>
      </c>
      <c r="Q22" s="43">
        <f>SUM(Q10:Q21)</f>
        <v>2</v>
      </c>
      <c r="R22" s="41">
        <v>2</v>
      </c>
      <c r="S22">
        <f>SUM(S10:S21)</f>
        <v>5203</v>
      </c>
    </row>
    <row r="24" spans="2:19" ht="17" x14ac:dyDescent="0.25">
      <c r="B24" s="8" t="s">
        <v>32</v>
      </c>
    </row>
    <row r="25" spans="2:19" ht="15" customHeight="1" x14ac:dyDescent="0.2">
      <c r="B25" s="97" t="s">
        <v>146</v>
      </c>
      <c r="C25" s="97"/>
      <c r="D25" s="97"/>
    </row>
  </sheetData>
  <mergeCells count="5">
    <mergeCell ref="B5:R5"/>
    <mergeCell ref="B7:R7"/>
    <mergeCell ref="B8:R8"/>
    <mergeCell ref="B6:S6"/>
    <mergeCell ref="B25:D25"/>
  </mergeCells>
  <pageMargins left="9.375E-2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sqref="A1:XFD2"/>
    </sheetView>
  </sheetViews>
  <sheetFormatPr baseColWidth="10" defaultColWidth="11.5" defaultRowHeight="15" x14ac:dyDescent="0.2"/>
  <cols>
    <col min="1" max="1" width="37.5" customWidth="1"/>
    <col min="2" max="2" width="5.5" style="2" customWidth="1"/>
    <col min="3" max="3" width="7.1640625" style="2" customWidth="1"/>
    <col min="4" max="4" width="7" style="2" customWidth="1"/>
    <col min="5" max="5" width="6.6640625" style="2" customWidth="1"/>
    <col min="6" max="6" width="6.83203125" customWidth="1"/>
    <col min="7" max="7" width="7" customWidth="1"/>
    <col min="8" max="8" width="6" customWidth="1"/>
    <col min="9" max="9" width="7.33203125" customWidth="1"/>
    <col min="10" max="10" width="6.1640625" customWidth="1"/>
    <col min="11" max="11" width="6.1640625" style="2" customWidth="1"/>
    <col min="12" max="12" width="5.83203125" customWidth="1"/>
    <col min="13" max="13" width="5.5" customWidth="1"/>
    <col min="14" max="14" width="6.1640625" style="2" customWidth="1"/>
  </cols>
  <sheetData>
    <row r="1" spans="1:15" ht="27.75" customHeight="1" x14ac:dyDescent="0.2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5" ht="17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ht="21" x14ac:dyDescent="0.2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5" ht="18" x14ac:dyDescent="0.2">
      <c r="A4" s="93" t="s">
        <v>33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3"/>
    </row>
    <row r="5" spans="1:15" ht="18" x14ac:dyDescent="0.2">
      <c r="A5" s="7" t="s">
        <v>34</v>
      </c>
      <c r="B5" s="15" t="s">
        <v>35</v>
      </c>
      <c r="C5" s="15" t="s">
        <v>36</v>
      </c>
      <c r="D5" s="15" t="s">
        <v>21</v>
      </c>
      <c r="E5" s="15" t="s">
        <v>22</v>
      </c>
      <c r="F5" s="7" t="s">
        <v>23</v>
      </c>
      <c r="G5" s="7" t="s">
        <v>24</v>
      </c>
      <c r="H5" s="7" t="s">
        <v>25</v>
      </c>
      <c r="I5" s="7" t="s">
        <v>37</v>
      </c>
      <c r="J5" s="7" t="s">
        <v>27</v>
      </c>
      <c r="K5" s="15" t="s">
        <v>28</v>
      </c>
      <c r="L5" s="7" t="s">
        <v>29</v>
      </c>
      <c r="M5" s="7" t="s">
        <v>30</v>
      </c>
      <c r="N5" s="15" t="s">
        <v>38</v>
      </c>
    </row>
    <row r="6" spans="1:15" x14ac:dyDescent="0.2">
      <c r="A6" s="46" t="s">
        <v>39</v>
      </c>
      <c r="B6" s="2">
        <v>10</v>
      </c>
      <c r="C6" s="2">
        <v>7</v>
      </c>
      <c r="D6" s="2">
        <v>4</v>
      </c>
      <c r="E6" s="33">
        <v>14</v>
      </c>
      <c r="F6" s="33">
        <v>5</v>
      </c>
      <c r="G6" s="33">
        <v>7</v>
      </c>
      <c r="H6" s="47">
        <v>3</v>
      </c>
      <c r="I6" s="48">
        <v>7</v>
      </c>
      <c r="J6" s="47">
        <v>6</v>
      </c>
      <c r="K6" s="33"/>
      <c r="L6" s="33"/>
      <c r="M6" s="33"/>
      <c r="N6" s="33">
        <f>SUM(B6:M6)</f>
        <v>63</v>
      </c>
    </row>
    <row r="7" spans="1:15" x14ac:dyDescent="0.2">
      <c r="A7" s="46" t="s">
        <v>40</v>
      </c>
      <c r="B7" s="2">
        <v>0</v>
      </c>
      <c r="C7" s="2">
        <v>0</v>
      </c>
      <c r="D7" s="2">
        <v>0</v>
      </c>
      <c r="E7" s="33">
        <v>1</v>
      </c>
      <c r="F7" s="33">
        <v>2</v>
      </c>
      <c r="G7" s="33">
        <v>0</v>
      </c>
      <c r="H7" s="47">
        <v>0</v>
      </c>
      <c r="I7" s="48">
        <v>2</v>
      </c>
      <c r="J7" s="47">
        <v>0</v>
      </c>
      <c r="K7" s="33"/>
      <c r="L7" s="33"/>
      <c r="M7" s="33"/>
      <c r="N7" s="33">
        <f t="shared" ref="N7:N20" si="0">SUM(B7:M7)</f>
        <v>5</v>
      </c>
    </row>
    <row r="8" spans="1:15" x14ac:dyDescent="0.2">
      <c r="A8" s="46" t="s">
        <v>41</v>
      </c>
      <c r="B8" s="2">
        <v>0</v>
      </c>
      <c r="C8" s="2">
        <v>0</v>
      </c>
      <c r="D8" s="2">
        <v>0</v>
      </c>
      <c r="E8" s="2">
        <v>9</v>
      </c>
      <c r="F8" s="33">
        <v>0</v>
      </c>
      <c r="G8" s="33">
        <v>11</v>
      </c>
      <c r="H8" s="47">
        <v>6</v>
      </c>
      <c r="I8" s="48">
        <v>3</v>
      </c>
      <c r="J8" s="47">
        <v>4</v>
      </c>
      <c r="K8" s="33"/>
      <c r="L8" s="33"/>
      <c r="M8" s="33"/>
      <c r="N8" s="33">
        <f t="shared" si="0"/>
        <v>33</v>
      </c>
    </row>
    <row r="9" spans="1:15" x14ac:dyDescent="0.2">
      <c r="A9" s="46" t="s">
        <v>42</v>
      </c>
      <c r="B9" s="2">
        <v>15</v>
      </c>
      <c r="C9" s="2">
        <v>0</v>
      </c>
      <c r="D9" s="33">
        <v>1</v>
      </c>
      <c r="E9" s="33">
        <v>0</v>
      </c>
      <c r="F9" s="33">
        <v>6</v>
      </c>
      <c r="G9" s="33">
        <v>3</v>
      </c>
      <c r="H9" s="47">
        <v>0</v>
      </c>
      <c r="I9" s="48">
        <v>0</v>
      </c>
      <c r="J9" s="47">
        <v>0</v>
      </c>
      <c r="K9" s="33"/>
      <c r="L9" s="33"/>
      <c r="M9" s="33"/>
      <c r="N9" s="33">
        <f t="shared" si="0"/>
        <v>25</v>
      </c>
    </row>
    <row r="10" spans="1:15" x14ac:dyDescent="0.2">
      <c r="A10" s="46" t="s">
        <v>43</v>
      </c>
      <c r="B10" s="2">
        <v>91</v>
      </c>
      <c r="C10" s="2">
        <v>53</v>
      </c>
      <c r="D10" s="2">
        <v>62</v>
      </c>
      <c r="E10" s="33">
        <v>83</v>
      </c>
      <c r="F10" s="33">
        <v>82</v>
      </c>
      <c r="G10" s="33">
        <v>66</v>
      </c>
      <c r="H10" s="47">
        <v>33</v>
      </c>
      <c r="I10" s="48">
        <v>78</v>
      </c>
      <c r="J10" s="47">
        <v>107</v>
      </c>
      <c r="K10" s="33"/>
      <c r="L10" s="33"/>
      <c r="M10" s="33"/>
      <c r="N10" s="33">
        <f t="shared" si="0"/>
        <v>655</v>
      </c>
    </row>
    <row r="11" spans="1:15" x14ac:dyDescent="0.2">
      <c r="A11" s="46" t="s">
        <v>44</v>
      </c>
      <c r="B11" s="2">
        <v>47</v>
      </c>
      <c r="C11" s="2">
        <v>121</v>
      </c>
      <c r="D11" s="2">
        <v>110</v>
      </c>
      <c r="E11" s="33">
        <v>64</v>
      </c>
      <c r="F11" s="33">
        <v>83</v>
      </c>
      <c r="G11" s="33">
        <v>70</v>
      </c>
      <c r="H11" s="47">
        <v>53</v>
      </c>
      <c r="I11" s="48">
        <v>97</v>
      </c>
      <c r="J11" s="47">
        <v>65</v>
      </c>
      <c r="K11" s="33"/>
      <c r="L11" s="33"/>
      <c r="M11" s="33"/>
      <c r="N11" s="33">
        <f t="shared" si="0"/>
        <v>710</v>
      </c>
    </row>
    <row r="12" spans="1:15" ht="18" customHeight="1" x14ac:dyDescent="0.2">
      <c r="A12" s="46" t="s">
        <v>45</v>
      </c>
      <c r="B12" s="2">
        <v>3</v>
      </c>
      <c r="C12" s="2">
        <v>2</v>
      </c>
      <c r="D12" s="2">
        <v>4</v>
      </c>
      <c r="E12" s="33">
        <v>3</v>
      </c>
      <c r="F12" s="33">
        <v>6</v>
      </c>
      <c r="G12" s="33">
        <v>1</v>
      </c>
      <c r="H12" s="47">
        <v>1</v>
      </c>
      <c r="I12" s="48">
        <v>2</v>
      </c>
      <c r="J12" s="47">
        <v>6</v>
      </c>
      <c r="K12" s="33"/>
      <c r="L12" s="33"/>
      <c r="M12" s="33"/>
      <c r="N12" s="33">
        <f t="shared" si="0"/>
        <v>28</v>
      </c>
    </row>
    <row r="13" spans="1:15" ht="15.75" customHeight="1" x14ac:dyDescent="0.2">
      <c r="A13" s="46" t="s">
        <v>46</v>
      </c>
      <c r="B13" s="2">
        <v>0</v>
      </c>
      <c r="C13" s="2">
        <v>3</v>
      </c>
      <c r="D13" s="2">
        <v>3</v>
      </c>
      <c r="E13" s="33">
        <v>1</v>
      </c>
      <c r="F13" s="33">
        <v>1</v>
      </c>
      <c r="G13" s="33">
        <v>4</v>
      </c>
      <c r="H13" s="47">
        <v>0</v>
      </c>
      <c r="I13" s="48">
        <v>2</v>
      </c>
      <c r="J13" s="47">
        <v>0</v>
      </c>
      <c r="K13" s="33"/>
      <c r="L13" s="33"/>
      <c r="M13" s="33"/>
      <c r="N13" s="33">
        <f t="shared" si="0"/>
        <v>14</v>
      </c>
    </row>
    <row r="14" spans="1:15" x14ac:dyDescent="0.2">
      <c r="A14" s="46" t="s">
        <v>47</v>
      </c>
      <c r="B14" s="2">
        <v>1</v>
      </c>
      <c r="C14" s="2">
        <v>3</v>
      </c>
      <c r="D14" s="2">
        <v>0</v>
      </c>
      <c r="E14" s="33">
        <v>0</v>
      </c>
      <c r="F14" s="33">
        <v>0</v>
      </c>
      <c r="G14" s="33">
        <v>0</v>
      </c>
      <c r="H14" s="47">
        <v>0</v>
      </c>
      <c r="I14" s="48">
        <v>0</v>
      </c>
      <c r="J14" s="47">
        <v>3</v>
      </c>
      <c r="K14" s="33"/>
      <c r="L14" s="33"/>
      <c r="M14" s="33"/>
      <c r="N14" s="33">
        <f t="shared" si="0"/>
        <v>7</v>
      </c>
    </row>
    <row r="15" spans="1:15" x14ac:dyDescent="0.2">
      <c r="A15" s="46" t="s">
        <v>48</v>
      </c>
      <c r="B15" s="2">
        <v>0</v>
      </c>
      <c r="C15" s="2">
        <v>1</v>
      </c>
      <c r="D15" s="2">
        <v>1</v>
      </c>
      <c r="E15" s="33">
        <v>0</v>
      </c>
      <c r="F15" s="33">
        <v>0</v>
      </c>
      <c r="G15" s="33">
        <v>0</v>
      </c>
      <c r="H15" s="47">
        <v>0</v>
      </c>
      <c r="I15" s="48">
        <v>4</v>
      </c>
      <c r="J15" s="47">
        <v>0</v>
      </c>
      <c r="K15" s="33"/>
      <c r="L15" s="33"/>
      <c r="M15" s="33"/>
      <c r="N15" s="33">
        <f t="shared" si="0"/>
        <v>6</v>
      </c>
    </row>
    <row r="16" spans="1:15" x14ac:dyDescent="0.2">
      <c r="A16" s="46" t="s">
        <v>49</v>
      </c>
      <c r="B16" s="2">
        <v>13</v>
      </c>
      <c r="C16" s="2">
        <v>62</v>
      </c>
      <c r="D16" s="2">
        <v>51</v>
      </c>
      <c r="E16" s="33">
        <v>37</v>
      </c>
      <c r="F16" s="33">
        <v>12</v>
      </c>
      <c r="G16" s="33">
        <v>11</v>
      </c>
      <c r="H16" s="40">
        <v>0</v>
      </c>
      <c r="I16" s="48">
        <v>0</v>
      </c>
      <c r="J16" s="47">
        <v>0</v>
      </c>
      <c r="K16" s="33"/>
      <c r="L16" s="33"/>
      <c r="M16" s="33"/>
      <c r="N16" s="33">
        <f t="shared" si="0"/>
        <v>186</v>
      </c>
    </row>
    <row r="17" spans="1:14" x14ac:dyDescent="0.2">
      <c r="A17" s="46" t="s">
        <v>50</v>
      </c>
      <c r="B17" s="2">
        <v>48</v>
      </c>
      <c r="C17" s="2">
        <v>26</v>
      </c>
      <c r="D17" s="2">
        <v>53</v>
      </c>
      <c r="E17" s="33">
        <v>140</v>
      </c>
      <c r="F17" s="33">
        <v>19</v>
      </c>
      <c r="G17" s="33">
        <v>18</v>
      </c>
      <c r="H17" s="47">
        <v>13</v>
      </c>
      <c r="I17" s="48">
        <v>9</v>
      </c>
      <c r="J17" s="47">
        <v>6</v>
      </c>
      <c r="K17" s="33"/>
      <c r="L17" s="33"/>
      <c r="M17" s="33"/>
      <c r="N17" s="33">
        <f t="shared" si="0"/>
        <v>332</v>
      </c>
    </row>
    <row r="18" spans="1:14" x14ac:dyDescent="0.2">
      <c r="A18" s="46" t="s">
        <v>51</v>
      </c>
      <c r="B18" s="2">
        <v>16</v>
      </c>
      <c r="C18" s="2">
        <v>8</v>
      </c>
      <c r="D18" s="2">
        <v>45</v>
      </c>
      <c r="E18" s="33">
        <v>33</v>
      </c>
      <c r="F18" s="33">
        <v>5</v>
      </c>
      <c r="G18" s="33">
        <v>33</v>
      </c>
      <c r="H18" s="47">
        <v>6</v>
      </c>
      <c r="I18" s="48">
        <v>1</v>
      </c>
      <c r="J18" s="47">
        <v>2</v>
      </c>
      <c r="K18" s="33"/>
      <c r="L18" s="33"/>
      <c r="M18" s="33"/>
      <c r="N18" s="33">
        <f t="shared" si="0"/>
        <v>149</v>
      </c>
    </row>
    <row r="19" spans="1:14" x14ac:dyDescent="0.2">
      <c r="A19" s="49" t="s">
        <v>52</v>
      </c>
      <c r="B19" s="2">
        <v>26</v>
      </c>
      <c r="C19" s="2">
        <v>17</v>
      </c>
      <c r="D19" s="2">
        <v>67</v>
      </c>
      <c r="E19" s="50">
        <v>104</v>
      </c>
      <c r="F19" s="50">
        <v>66</v>
      </c>
      <c r="G19" s="50">
        <v>134</v>
      </c>
      <c r="H19" s="47">
        <v>6</v>
      </c>
      <c r="I19" s="48">
        <v>11</v>
      </c>
      <c r="J19" s="51">
        <v>5</v>
      </c>
      <c r="K19" s="50"/>
      <c r="L19" s="50"/>
      <c r="M19" s="50"/>
      <c r="N19" s="33">
        <f t="shared" si="0"/>
        <v>436</v>
      </c>
    </row>
    <row r="20" spans="1:14" x14ac:dyDescent="0.2">
      <c r="A20" s="90" t="s">
        <v>31</v>
      </c>
      <c r="B20" s="33">
        <f t="shared" ref="B20:G20" si="1">SUM(B6:B19)</f>
        <v>270</v>
      </c>
      <c r="C20" s="33">
        <f t="shared" si="1"/>
        <v>303</v>
      </c>
      <c r="D20" s="33">
        <f t="shared" si="1"/>
        <v>401</v>
      </c>
      <c r="E20" s="33">
        <f t="shared" si="1"/>
        <v>489</v>
      </c>
      <c r="F20" s="33">
        <f t="shared" si="1"/>
        <v>287</v>
      </c>
      <c r="G20" s="33">
        <f t="shared" si="1"/>
        <v>358</v>
      </c>
      <c r="H20" s="33">
        <v>35</v>
      </c>
      <c r="I20" s="33">
        <v>72</v>
      </c>
      <c r="J20" s="33">
        <v>29</v>
      </c>
      <c r="K20" s="33"/>
      <c r="L20" s="33"/>
      <c r="M20" s="33"/>
      <c r="N20" s="33">
        <f t="shared" si="0"/>
        <v>2244</v>
      </c>
    </row>
    <row r="21" spans="1:14" x14ac:dyDescent="0.2">
      <c r="A21" s="99" t="s">
        <v>146</v>
      </c>
      <c r="B21" s="100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sqref="A1:XFD6"/>
    </sheetView>
  </sheetViews>
  <sheetFormatPr baseColWidth="10" defaultColWidth="11.5" defaultRowHeight="15" x14ac:dyDescent="0.2"/>
  <cols>
    <col min="1" max="1" width="6.1640625" customWidth="1"/>
    <col min="2" max="3" width="8.5" style="2" customWidth="1"/>
    <col min="4" max="4" width="8.83203125" style="2" customWidth="1"/>
    <col min="5" max="5" width="11.6640625" style="2" customWidth="1"/>
    <col min="6" max="6" width="13.5" style="2" customWidth="1"/>
    <col min="7" max="7" width="6.83203125" style="2" customWidth="1"/>
    <col min="8" max="8" width="14.6640625" style="2" customWidth="1"/>
    <col min="9" max="10" width="10.6640625" style="2" customWidth="1"/>
    <col min="11" max="11" width="8.6640625" style="2" customWidth="1"/>
  </cols>
  <sheetData>
    <row r="5" spans="2:11" ht="26.25" customHeight="1" x14ac:dyDescent="0.2">
      <c r="B5" s="94"/>
      <c r="C5" s="94"/>
      <c r="D5" s="94"/>
      <c r="E5" s="94"/>
      <c r="F5" s="94"/>
      <c r="G5" s="94"/>
      <c r="H5" s="94"/>
      <c r="I5" s="94"/>
      <c r="J5" s="94"/>
      <c r="K5" s="27"/>
    </row>
    <row r="6" spans="2:11" ht="26.25" customHeight="1" x14ac:dyDescent="0.2">
      <c r="B6" s="102"/>
      <c r="C6" s="102"/>
      <c r="D6" s="102"/>
      <c r="E6" s="102"/>
      <c r="F6" s="102"/>
      <c r="G6" s="102"/>
      <c r="H6" s="102"/>
      <c r="I6" s="102"/>
      <c r="J6" s="102"/>
      <c r="K6" s="15"/>
    </row>
    <row r="7" spans="2:11" ht="18" x14ac:dyDescent="0.2">
      <c r="B7" s="93" t="s">
        <v>0</v>
      </c>
      <c r="C7" s="93"/>
      <c r="D7" s="93"/>
      <c r="E7" s="93"/>
      <c r="F7" s="93"/>
      <c r="G7" s="93"/>
      <c r="H7" s="93"/>
      <c r="I7" s="93"/>
      <c r="J7" s="93"/>
      <c r="K7" s="26"/>
    </row>
    <row r="8" spans="2:11" ht="18" customHeight="1" x14ac:dyDescent="0.25">
      <c r="B8" s="103" t="s">
        <v>53</v>
      </c>
      <c r="C8" s="103"/>
      <c r="D8" s="103"/>
      <c r="E8" s="103"/>
      <c r="F8" s="103"/>
      <c r="G8" s="103"/>
      <c r="H8" s="103"/>
      <c r="I8" s="103"/>
      <c r="J8" s="103"/>
      <c r="K8" s="6"/>
    </row>
    <row r="9" spans="2:11" ht="54" x14ac:dyDescent="0.2">
      <c r="B9" s="7" t="s">
        <v>2</v>
      </c>
      <c r="C9" s="7" t="s">
        <v>54</v>
      </c>
      <c r="D9" s="7" t="s">
        <v>55</v>
      </c>
      <c r="E9" s="7" t="s">
        <v>56</v>
      </c>
      <c r="F9" s="7" t="s">
        <v>57</v>
      </c>
      <c r="G9" s="7" t="s">
        <v>58</v>
      </c>
      <c r="H9" s="15" t="s">
        <v>52</v>
      </c>
      <c r="I9" s="7" t="s">
        <v>49</v>
      </c>
      <c r="J9" s="7" t="s">
        <v>50</v>
      </c>
      <c r="K9" s="7" t="s">
        <v>18</v>
      </c>
    </row>
    <row r="10" spans="2:11" ht="17" x14ac:dyDescent="0.25">
      <c r="B10" s="8" t="s">
        <v>59</v>
      </c>
      <c r="C10" s="6">
        <v>157</v>
      </c>
      <c r="D10" s="6">
        <v>10</v>
      </c>
      <c r="E10" s="6">
        <v>0</v>
      </c>
      <c r="F10" s="6">
        <v>16</v>
      </c>
      <c r="G10" s="6">
        <v>0</v>
      </c>
      <c r="H10" s="2">
        <v>26</v>
      </c>
      <c r="I10" s="2">
        <v>13</v>
      </c>
      <c r="J10" s="6">
        <v>48</v>
      </c>
      <c r="K10" s="6">
        <f t="shared" ref="K10:K18" si="0">SUM(C10:J10)</f>
        <v>270</v>
      </c>
    </row>
    <row r="11" spans="2:11" ht="17" x14ac:dyDescent="0.25">
      <c r="B11" s="8" t="s">
        <v>60</v>
      </c>
      <c r="C11" s="6">
        <v>180</v>
      </c>
      <c r="D11" s="6">
        <v>7</v>
      </c>
      <c r="E11" s="6">
        <v>0</v>
      </c>
      <c r="F11" s="6">
        <v>8</v>
      </c>
      <c r="G11" s="6">
        <v>3</v>
      </c>
      <c r="H11" s="2">
        <v>17</v>
      </c>
      <c r="I11" s="2">
        <v>62</v>
      </c>
      <c r="J11" s="6">
        <v>26</v>
      </c>
      <c r="K11" s="6">
        <f t="shared" si="0"/>
        <v>303</v>
      </c>
    </row>
    <row r="12" spans="2:11" ht="17" x14ac:dyDescent="0.25">
      <c r="B12" s="8" t="s">
        <v>61</v>
      </c>
      <c r="C12" s="6">
        <v>178</v>
      </c>
      <c r="D12" s="6">
        <v>4</v>
      </c>
      <c r="E12" s="6">
        <v>0</v>
      </c>
      <c r="F12" s="6">
        <v>45</v>
      </c>
      <c r="G12" s="6">
        <v>3</v>
      </c>
      <c r="H12" s="6">
        <v>67</v>
      </c>
      <c r="I12" s="6">
        <v>51</v>
      </c>
      <c r="J12" s="6">
        <v>53</v>
      </c>
      <c r="K12" s="6">
        <f t="shared" si="0"/>
        <v>401</v>
      </c>
    </row>
    <row r="13" spans="2:11" ht="17" x14ac:dyDescent="0.25">
      <c r="B13" s="8" t="s">
        <v>22</v>
      </c>
      <c r="C13" s="6">
        <v>151</v>
      </c>
      <c r="D13" s="6">
        <v>14</v>
      </c>
      <c r="E13" s="6">
        <v>9</v>
      </c>
      <c r="F13" s="6">
        <v>33</v>
      </c>
      <c r="G13" s="6">
        <v>1</v>
      </c>
      <c r="H13" s="6">
        <v>104</v>
      </c>
      <c r="I13" s="6">
        <v>37</v>
      </c>
      <c r="J13" s="6">
        <v>140</v>
      </c>
      <c r="K13" s="6">
        <f t="shared" si="0"/>
        <v>489</v>
      </c>
    </row>
    <row r="14" spans="2:11" ht="17" x14ac:dyDescent="0.25">
      <c r="B14" s="8" t="s">
        <v>23</v>
      </c>
      <c r="C14" s="2">
        <v>179</v>
      </c>
      <c r="D14" s="6">
        <v>5</v>
      </c>
      <c r="E14" s="6">
        <v>0</v>
      </c>
      <c r="F14" s="6">
        <v>5</v>
      </c>
      <c r="G14" s="6">
        <v>1</v>
      </c>
      <c r="H14" s="2">
        <v>66</v>
      </c>
      <c r="I14" s="2">
        <v>12</v>
      </c>
      <c r="J14" s="6">
        <v>19</v>
      </c>
      <c r="K14" s="6">
        <f t="shared" si="0"/>
        <v>287</v>
      </c>
    </row>
    <row r="15" spans="2:11" ht="17" x14ac:dyDescent="0.25">
      <c r="B15" s="8" t="s">
        <v>24</v>
      </c>
      <c r="C15" s="6">
        <v>140</v>
      </c>
      <c r="D15" s="6">
        <v>7</v>
      </c>
      <c r="E15" s="6">
        <v>11</v>
      </c>
      <c r="F15" s="6">
        <v>33</v>
      </c>
      <c r="G15" s="6">
        <v>4</v>
      </c>
      <c r="H15" s="6">
        <v>134</v>
      </c>
      <c r="I15" s="6">
        <v>11</v>
      </c>
      <c r="J15" s="6">
        <v>18</v>
      </c>
      <c r="K15" s="6">
        <f t="shared" si="0"/>
        <v>358</v>
      </c>
    </row>
    <row r="16" spans="2:11" ht="17" x14ac:dyDescent="0.25">
      <c r="B16" s="8" t="s">
        <v>25</v>
      </c>
      <c r="C16" s="6">
        <v>87</v>
      </c>
      <c r="D16" s="6">
        <v>3</v>
      </c>
      <c r="E16" s="6">
        <v>6</v>
      </c>
      <c r="F16" s="6">
        <v>6</v>
      </c>
      <c r="G16" s="6">
        <v>0</v>
      </c>
      <c r="H16" s="6">
        <v>35</v>
      </c>
      <c r="I16" s="6">
        <v>13</v>
      </c>
      <c r="J16" s="6">
        <v>6</v>
      </c>
      <c r="K16" s="6">
        <f t="shared" si="0"/>
        <v>156</v>
      </c>
    </row>
    <row r="17" spans="2:13" ht="17" x14ac:dyDescent="0.25">
      <c r="B17" s="8" t="s">
        <v>62</v>
      </c>
      <c r="C17" s="25">
        <v>183</v>
      </c>
      <c r="D17" s="25">
        <v>7</v>
      </c>
      <c r="E17" s="25">
        <v>3</v>
      </c>
      <c r="F17" s="25">
        <v>11</v>
      </c>
      <c r="G17" s="25">
        <v>2</v>
      </c>
      <c r="H17" s="25">
        <v>72</v>
      </c>
      <c r="I17" s="25">
        <v>9</v>
      </c>
      <c r="J17" s="25">
        <v>1</v>
      </c>
      <c r="K17" s="6">
        <f t="shared" si="0"/>
        <v>288</v>
      </c>
    </row>
    <row r="18" spans="2:13" ht="17" x14ac:dyDescent="0.25">
      <c r="B18" s="8" t="s">
        <v>27</v>
      </c>
      <c r="C18" s="6">
        <v>181</v>
      </c>
      <c r="D18" s="6">
        <v>6</v>
      </c>
      <c r="E18" s="6">
        <v>4</v>
      </c>
      <c r="F18" s="6">
        <v>5</v>
      </c>
      <c r="G18" s="6">
        <v>0</v>
      </c>
      <c r="H18" s="6">
        <v>29</v>
      </c>
      <c r="I18" s="6">
        <v>6</v>
      </c>
      <c r="J18" s="6">
        <v>2</v>
      </c>
      <c r="K18" s="6">
        <f t="shared" si="0"/>
        <v>233</v>
      </c>
    </row>
    <row r="19" spans="2:13" ht="17" x14ac:dyDescent="0.25">
      <c r="B19" s="8" t="s">
        <v>63</v>
      </c>
      <c r="C19" s="6"/>
      <c r="D19" s="6"/>
      <c r="E19" s="6"/>
      <c r="F19" s="6"/>
      <c r="G19" s="6"/>
      <c r="H19" s="6"/>
      <c r="I19" s="6"/>
      <c r="J19" s="6"/>
      <c r="K19" s="6"/>
    </row>
    <row r="20" spans="2:13" ht="17" x14ac:dyDescent="0.25">
      <c r="B20" s="8" t="s">
        <v>29</v>
      </c>
      <c r="C20" s="6"/>
      <c r="D20" s="6"/>
      <c r="E20" s="6"/>
      <c r="F20" s="6"/>
      <c r="G20" s="6"/>
      <c r="H20" s="6"/>
      <c r="I20" s="6"/>
      <c r="J20" s="6"/>
      <c r="K20" s="6"/>
      <c r="M20" s="14"/>
    </row>
    <row r="21" spans="2:13" ht="17" x14ac:dyDescent="0.25">
      <c r="B21" s="8" t="s">
        <v>30</v>
      </c>
      <c r="C21" s="6"/>
      <c r="D21" s="6"/>
      <c r="E21" s="6"/>
      <c r="F21" s="6"/>
      <c r="G21" s="6"/>
      <c r="H21" s="6"/>
      <c r="I21" s="6"/>
      <c r="J21" s="6"/>
      <c r="K21" s="6"/>
      <c r="M21" s="14"/>
    </row>
    <row r="22" spans="2:13" x14ac:dyDescent="0.2">
      <c r="B22" s="33" t="s">
        <v>18</v>
      </c>
      <c r="C22" s="33">
        <f t="shared" ref="C22:K22" si="1">SUM(C10:C21)</f>
        <v>1436</v>
      </c>
      <c r="D22" s="33">
        <f t="shared" si="1"/>
        <v>63</v>
      </c>
      <c r="E22" s="33">
        <f t="shared" si="1"/>
        <v>33</v>
      </c>
      <c r="F22" s="33">
        <f t="shared" si="1"/>
        <v>162</v>
      </c>
      <c r="G22" s="33">
        <f t="shared" si="1"/>
        <v>14</v>
      </c>
      <c r="H22" s="33">
        <f t="shared" si="1"/>
        <v>550</v>
      </c>
      <c r="I22" s="33">
        <f t="shared" si="1"/>
        <v>214</v>
      </c>
      <c r="J22" s="33">
        <f t="shared" si="1"/>
        <v>313</v>
      </c>
      <c r="K22" s="33">
        <f t="shared" si="1"/>
        <v>2785</v>
      </c>
      <c r="M22" s="14"/>
    </row>
    <row r="23" spans="2:13" x14ac:dyDescent="0.2">
      <c r="I23" s="13"/>
      <c r="M23" s="13"/>
    </row>
    <row r="24" spans="2:13" ht="18" customHeight="1" x14ac:dyDescent="0.2">
      <c r="B24" s="97" t="s">
        <v>146</v>
      </c>
      <c r="C24" s="97"/>
      <c r="D24" s="97"/>
    </row>
    <row r="25" spans="2:13" x14ac:dyDescent="0.2">
      <c r="B25" s="101"/>
      <c r="C25" s="101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J36"/>
  <sheetViews>
    <sheetView showWhiteSpace="0" zoomScaleNormal="100" zoomScaleSheetLayoutView="100" workbookViewId="0">
      <selection activeCell="A5" sqref="A5:XFD5"/>
    </sheetView>
  </sheetViews>
  <sheetFormatPr baseColWidth="10" defaultColWidth="11.5" defaultRowHeight="12.5" customHeight="1" x14ac:dyDescent="0.2"/>
  <cols>
    <col min="1" max="1" width="11.5" style="1"/>
    <col min="2" max="2" width="6.5" style="1" customWidth="1"/>
    <col min="3" max="3" width="9" style="1" customWidth="1"/>
    <col min="4" max="4" width="10" style="4" customWidth="1"/>
    <col min="5" max="5" width="14.5" style="5" customWidth="1"/>
    <col min="6" max="6" width="10.5" style="5" customWidth="1"/>
    <col min="7" max="7" width="9" style="5" customWidth="1"/>
    <col min="8" max="8" width="10.6640625" style="1" customWidth="1"/>
    <col min="9" max="9" width="10.33203125" style="5" customWidth="1"/>
    <col min="10" max="10" width="9.6640625" style="1" customWidth="1"/>
    <col min="11" max="11" width="8.5" style="1" customWidth="1"/>
    <col min="12" max="16384" width="11.5" style="1"/>
  </cols>
  <sheetData>
    <row r="4" spans="3:9" ht="15" customHeight="1" x14ac:dyDescent="0.2">
      <c r="D4" s="93"/>
      <c r="E4" s="93"/>
      <c r="F4" s="93"/>
      <c r="G4" s="93"/>
      <c r="H4" s="93"/>
      <c r="I4" s="93"/>
    </row>
    <row r="5" spans="3:9" ht="33.75" customHeight="1" x14ac:dyDescent="0.2">
      <c r="C5" s="105"/>
      <c r="D5" s="105"/>
      <c r="E5" s="105"/>
      <c r="F5" s="105"/>
      <c r="G5" s="105"/>
      <c r="H5" s="105"/>
      <c r="I5" s="105"/>
    </row>
    <row r="6" spans="3:9" ht="15" customHeight="1" x14ac:dyDescent="0.2">
      <c r="C6" s="93" t="s">
        <v>0</v>
      </c>
      <c r="D6" s="93"/>
      <c r="E6" s="93"/>
      <c r="F6" s="93"/>
      <c r="G6" s="93"/>
      <c r="H6" s="93"/>
      <c r="I6" s="93"/>
    </row>
    <row r="7" spans="3:9" ht="12" customHeight="1" x14ac:dyDescent="0.25">
      <c r="D7" s="103" t="s">
        <v>64</v>
      </c>
      <c r="E7" s="103"/>
      <c r="F7" s="103"/>
      <c r="G7" s="103"/>
      <c r="H7" s="103"/>
      <c r="I7" s="25" t="s">
        <v>65</v>
      </c>
    </row>
    <row r="8" spans="3:9" ht="32.25" customHeight="1" x14ac:dyDescent="0.2">
      <c r="D8" s="53" t="s">
        <v>2</v>
      </c>
      <c r="E8" s="54" t="s">
        <v>66</v>
      </c>
      <c r="F8" s="53" t="s">
        <v>54</v>
      </c>
      <c r="G8" s="53" t="s">
        <v>67</v>
      </c>
      <c r="H8" s="53" t="s">
        <v>58</v>
      </c>
      <c r="I8" s="54" t="s">
        <v>68</v>
      </c>
    </row>
    <row r="9" spans="3:9" ht="19.5" customHeight="1" x14ac:dyDescent="0.25">
      <c r="D9" s="98" t="s">
        <v>19</v>
      </c>
      <c r="E9" s="8" t="s">
        <v>69</v>
      </c>
      <c r="F9" s="6">
        <v>15</v>
      </c>
      <c r="G9" s="6">
        <v>0</v>
      </c>
      <c r="H9" s="6">
        <v>0</v>
      </c>
      <c r="I9" s="6">
        <v>0</v>
      </c>
    </row>
    <row r="10" spans="3:9" ht="19.5" customHeight="1" x14ac:dyDescent="0.25">
      <c r="D10" s="98"/>
      <c r="E10" s="8" t="s">
        <v>70</v>
      </c>
      <c r="F10" s="6">
        <v>0</v>
      </c>
      <c r="G10" s="6">
        <v>1</v>
      </c>
      <c r="H10" s="6">
        <v>0</v>
      </c>
      <c r="I10" s="6">
        <v>0</v>
      </c>
    </row>
    <row r="11" spans="3:9" ht="13.5" customHeight="1" x14ac:dyDescent="0.25">
      <c r="D11" s="98" t="s">
        <v>60</v>
      </c>
      <c r="E11" s="8" t="s">
        <v>69</v>
      </c>
      <c r="F11" s="6">
        <v>188</v>
      </c>
      <c r="G11" s="6">
        <v>4</v>
      </c>
      <c r="H11" s="6">
        <v>12</v>
      </c>
      <c r="I11" s="6">
        <v>0</v>
      </c>
    </row>
    <row r="12" spans="3:9" ht="13.5" customHeight="1" x14ac:dyDescent="0.25">
      <c r="D12" s="98"/>
      <c r="E12" s="8" t="s">
        <v>70</v>
      </c>
      <c r="F12" s="6">
        <v>0</v>
      </c>
      <c r="G12" s="6">
        <v>0</v>
      </c>
      <c r="H12" s="6">
        <v>0</v>
      </c>
      <c r="I12" s="6">
        <v>0</v>
      </c>
    </row>
    <row r="13" spans="3:9" ht="13.5" customHeight="1" x14ac:dyDescent="0.25">
      <c r="D13" s="98" t="s">
        <v>61</v>
      </c>
      <c r="E13" s="8" t="s">
        <v>69</v>
      </c>
      <c r="F13" s="6">
        <v>25</v>
      </c>
      <c r="G13" s="6">
        <v>3</v>
      </c>
      <c r="H13" s="6">
        <v>0</v>
      </c>
      <c r="I13" s="6">
        <v>0</v>
      </c>
    </row>
    <row r="14" spans="3:9" ht="13.5" customHeight="1" x14ac:dyDescent="0.25">
      <c r="D14" s="98"/>
      <c r="E14" s="8" t="s">
        <v>70</v>
      </c>
      <c r="F14" s="6">
        <v>0</v>
      </c>
      <c r="G14" s="6">
        <v>1</v>
      </c>
      <c r="H14" s="6">
        <v>0</v>
      </c>
      <c r="I14" s="6">
        <v>0</v>
      </c>
    </row>
    <row r="15" spans="3:9" ht="13.5" customHeight="1" x14ac:dyDescent="0.25">
      <c r="D15" s="103" t="s">
        <v>22</v>
      </c>
      <c r="E15" s="8" t="s">
        <v>69</v>
      </c>
      <c r="F15" s="6">
        <v>48</v>
      </c>
      <c r="G15" s="6">
        <v>0</v>
      </c>
      <c r="H15" s="6">
        <v>0</v>
      </c>
      <c r="I15" s="6">
        <v>0</v>
      </c>
    </row>
    <row r="16" spans="3:9" ht="13.5" customHeight="1" x14ac:dyDescent="0.25">
      <c r="D16" s="103"/>
      <c r="E16" s="8" t="s">
        <v>70</v>
      </c>
      <c r="F16" s="6">
        <v>29</v>
      </c>
      <c r="G16" s="6">
        <v>0</v>
      </c>
      <c r="H16" s="6">
        <v>0</v>
      </c>
      <c r="I16" s="6">
        <v>0</v>
      </c>
    </row>
    <row r="17" spans="4:9" ht="13.5" customHeight="1" x14ac:dyDescent="0.25">
      <c r="D17" s="98" t="s">
        <v>23</v>
      </c>
      <c r="E17" s="8" t="s">
        <v>69</v>
      </c>
      <c r="F17" s="6">
        <v>67</v>
      </c>
      <c r="G17" s="6">
        <v>8</v>
      </c>
      <c r="H17" s="6">
        <v>0</v>
      </c>
      <c r="I17" s="6">
        <v>0</v>
      </c>
    </row>
    <row r="18" spans="4:9" ht="13.5" customHeight="1" x14ac:dyDescent="0.25">
      <c r="D18" s="98"/>
      <c r="E18" s="8" t="s">
        <v>70</v>
      </c>
      <c r="F18" s="6">
        <v>0</v>
      </c>
      <c r="G18" s="6">
        <v>0</v>
      </c>
      <c r="H18" s="6">
        <v>0</v>
      </c>
      <c r="I18" s="6">
        <v>0</v>
      </c>
    </row>
    <row r="19" spans="4:9" ht="13.5" customHeight="1" x14ac:dyDescent="0.25">
      <c r="D19" s="98" t="s">
        <v>24</v>
      </c>
      <c r="E19" s="8" t="s">
        <v>69</v>
      </c>
      <c r="F19" s="6">
        <v>30</v>
      </c>
      <c r="G19" s="6">
        <v>0</v>
      </c>
      <c r="H19" s="6">
        <v>0</v>
      </c>
      <c r="I19" s="6">
        <v>0</v>
      </c>
    </row>
    <row r="20" spans="4:9" ht="11.25" customHeight="1" x14ac:dyDescent="0.25">
      <c r="D20" s="98"/>
      <c r="E20" s="8" t="s">
        <v>70</v>
      </c>
      <c r="F20" s="25">
        <v>0</v>
      </c>
      <c r="G20" s="25">
        <v>3</v>
      </c>
      <c r="H20" s="25">
        <v>0</v>
      </c>
      <c r="I20" s="25">
        <v>0</v>
      </c>
    </row>
    <row r="21" spans="4:9" ht="12.5" customHeight="1" x14ac:dyDescent="0.25">
      <c r="D21" s="98" t="s">
        <v>25</v>
      </c>
      <c r="E21" s="8" t="s">
        <v>69</v>
      </c>
      <c r="F21" s="25">
        <v>16</v>
      </c>
      <c r="G21" s="25">
        <v>1</v>
      </c>
      <c r="H21" s="25">
        <v>0</v>
      </c>
      <c r="I21" s="25">
        <v>0</v>
      </c>
    </row>
    <row r="22" spans="4:9" ht="12.5" customHeight="1" x14ac:dyDescent="0.25">
      <c r="D22" s="98"/>
      <c r="E22" s="8" t="s">
        <v>70</v>
      </c>
      <c r="F22" s="25">
        <v>0</v>
      </c>
      <c r="G22" s="25">
        <v>0</v>
      </c>
      <c r="H22" s="25">
        <v>0</v>
      </c>
      <c r="I22" s="25">
        <v>0</v>
      </c>
    </row>
    <row r="23" spans="4:9" ht="12.5" customHeight="1" x14ac:dyDescent="0.25">
      <c r="D23" s="98" t="s">
        <v>62</v>
      </c>
      <c r="E23" s="8" t="s">
        <v>69</v>
      </c>
      <c r="F23" s="25">
        <v>46</v>
      </c>
      <c r="G23" s="25">
        <v>9</v>
      </c>
      <c r="H23" s="25">
        <v>2</v>
      </c>
      <c r="I23" s="25">
        <v>1</v>
      </c>
    </row>
    <row r="24" spans="4:9" ht="12.5" customHeight="1" x14ac:dyDescent="0.25">
      <c r="D24" s="98"/>
      <c r="E24" s="8" t="s">
        <v>70</v>
      </c>
      <c r="F24" s="25">
        <v>0</v>
      </c>
      <c r="G24" s="25">
        <v>0</v>
      </c>
      <c r="H24" s="25">
        <v>0</v>
      </c>
      <c r="I24" s="25">
        <v>0</v>
      </c>
    </row>
    <row r="25" spans="4:9" ht="12.5" customHeight="1" x14ac:dyDescent="0.25">
      <c r="D25" s="98" t="s">
        <v>27</v>
      </c>
      <c r="E25" s="8" t="s">
        <v>69</v>
      </c>
      <c r="F25" s="25">
        <v>37</v>
      </c>
      <c r="G25" s="25">
        <v>0</v>
      </c>
      <c r="H25" s="25">
        <v>0</v>
      </c>
      <c r="I25" s="25">
        <v>0</v>
      </c>
    </row>
    <row r="26" spans="4:9" ht="12.5" customHeight="1" x14ac:dyDescent="0.25">
      <c r="D26" s="98"/>
      <c r="E26" s="8" t="s">
        <v>70</v>
      </c>
    </row>
    <row r="27" spans="4:9" ht="12.5" customHeight="1" x14ac:dyDescent="0.25">
      <c r="D27" s="98" t="s">
        <v>63</v>
      </c>
      <c r="E27" s="8" t="s">
        <v>69</v>
      </c>
      <c r="F27" s="6"/>
      <c r="G27" s="6"/>
      <c r="H27" s="5"/>
      <c r="I27" s="6"/>
    </row>
    <row r="28" spans="4:9" ht="12.5" customHeight="1" x14ac:dyDescent="0.25">
      <c r="D28" s="98"/>
      <c r="E28" s="8" t="s">
        <v>70</v>
      </c>
      <c r="F28" s="6"/>
      <c r="G28" s="6"/>
      <c r="H28" s="6"/>
      <c r="I28" s="6"/>
    </row>
    <row r="29" spans="4:9" ht="12.5" customHeight="1" x14ac:dyDescent="0.25">
      <c r="D29" s="98" t="s">
        <v>29</v>
      </c>
      <c r="E29" s="8" t="s">
        <v>69</v>
      </c>
      <c r="F29" s="6"/>
      <c r="G29" s="6"/>
      <c r="H29" s="6"/>
      <c r="I29" s="6"/>
    </row>
    <row r="30" spans="4:9" ht="12.5" customHeight="1" x14ac:dyDescent="0.25">
      <c r="D30" s="98"/>
      <c r="E30" s="8" t="s">
        <v>70</v>
      </c>
      <c r="F30" s="6"/>
      <c r="G30" s="6"/>
      <c r="H30" s="6"/>
      <c r="I30" s="6"/>
    </row>
    <row r="31" spans="4:9" ht="12.5" customHeight="1" x14ac:dyDescent="0.25">
      <c r="D31" s="98" t="s">
        <v>30</v>
      </c>
      <c r="E31" s="8" t="s">
        <v>69</v>
      </c>
      <c r="F31" s="6"/>
      <c r="G31" s="6"/>
      <c r="H31" s="6"/>
      <c r="I31" s="6"/>
    </row>
    <row r="32" spans="4:9" ht="12.5" customHeight="1" x14ac:dyDescent="0.25">
      <c r="D32" s="98"/>
      <c r="E32" s="8" t="s">
        <v>70</v>
      </c>
      <c r="F32" s="6"/>
      <c r="G32" s="6"/>
      <c r="H32" s="6"/>
      <c r="I32" s="6"/>
    </row>
    <row r="33" spans="4:10" ht="17.25" customHeight="1" x14ac:dyDescent="0.25">
      <c r="D33" s="104" t="s">
        <v>71</v>
      </c>
      <c r="E33" s="104"/>
      <c r="F33" s="55">
        <f>SUM(F9:F32)</f>
        <v>501</v>
      </c>
      <c r="G33" s="55">
        <f t="shared" ref="G33:I33" si="0">SUM(G9:G32)</f>
        <v>30</v>
      </c>
      <c r="H33" s="55">
        <f t="shared" si="0"/>
        <v>14</v>
      </c>
      <c r="I33" s="55">
        <f t="shared" si="0"/>
        <v>1</v>
      </c>
      <c r="J33" s="11"/>
    </row>
    <row r="34" spans="4:10" ht="15.75" customHeight="1" x14ac:dyDescent="0.25">
      <c r="D34" s="104" t="s">
        <v>72</v>
      </c>
      <c r="E34" s="104"/>
      <c r="F34" s="55">
        <f>F10+F12+F14+F16+F18+F20+F22+F24+F26+F28+F30+F32</f>
        <v>29</v>
      </c>
      <c r="G34" s="55">
        <f t="shared" ref="G34:I34" si="1">G10+G12+G14+G16+G18+G20+G22+G24+G26+G28+G30+G32</f>
        <v>5</v>
      </c>
      <c r="H34" s="55">
        <f t="shared" si="1"/>
        <v>0</v>
      </c>
      <c r="I34" s="55">
        <f t="shared" si="1"/>
        <v>0</v>
      </c>
    </row>
    <row r="35" spans="4:10" ht="12.5" customHeight="1" x14ac:dyDescent="0.25">
      <c r="D35" s="104" t="s">
        <v>73</v>
      </c>
      <c r="E35" s="104"/>
      <c r="F35" s="56">
        <f>F33+F34</f>
        <v>530</v>
      </c>
      <c r="G35" s="56">
        <f t="shared" ref="G35:I35" si="2">G33+G34</f>
        <v>35</v>
      </c>
      <c r="H35" s="56">
        <f t="shared" si="2"/>
        <v>14</v>
      </c>
      <c r="I35" s="56">
        <f t="shared" si="2"/>
        <v>1</v>
      </c>
    </row>
    <row r="36" spans="4:10" ht="12.5" customHeight="1" x14ac:dyDescent="0.2">
      <c r="D36" s="52" t="s">
        <v>146</v>
      </c>
    </row>
  </sheetData>
  <mergeCells count="19"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4:I4"/>
    <mergeCell ref="D7:H7"/>
    <mergeCell ref="D9:D10"/>
    <mergeCell ref="C5:I5"/>
    <mergeCell ref="C6:I6"/>
    <mergeCell ref="D27:D28"/>
    <mergeCell ref="D31:D32"/>
    <mergeCell ref="D33:E33"/>
    <mergeCell ref="D34:E34"/>
    <mergeCell ref="D35:E35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S33"/>
  <sheetViews>
    <sheetView topLeftCell="B1" zoomScaleNormal="100" workbookViewId="0">
      <selection activeCell="B1" sqref="A1:XFD2"/>
    </sheetView>
  </sheetViews>
  <sheetFormatPr baseColWidth="10" defaultColWidth="9.1640625" defaultRowHeight="15" x14ac:dyDescent="0.2"/>
  <cols>
    <col min="1" max="1" width="0.1640625" customWidth="1"/>
    <col min="2" max="2" width="5.33203125" customWidth="1"/>
    <col min="3" max="3" width="4" customWidth="1"/>
    <col min="4" max="4" width="4.5" customWidth="1"/>
    <col min="5" max="5" width="3.5" style="2" customWidth="1"/>
    <col min="6" max="6" width="5.5" style="2" customWidth="1"/>
    <col min="7" max="7" width="5.1640625" style="2" customWidth="1"/>
    <col min="8" max="8" width="4.6640625" style="2" customWidth="1"/>
    <col min="9" max="9" width="4.33203125" style="2" customWidth="1"/>
    <col min="10" max="10" width="4.5" style="2" customWidth="1"/>
    <col min="11" max="11" width="5.1640625" style="16" customWidth="1"/>
    <col min="12" max="13" width="5.1640625" style="2" customWidth="1"/>
    <col min="14" max="14" width="4.1640625" style="2" customWidth="1"/>
    <col min="15" max="15" width="4" style="2" customWidth="1"/>
    <col min="16" max="16" width="4.83203125" style="2" customWidth="1"/>
    <col min="17" max="17" width="5.1640625" style="2" customWidth="1"/>
    <col min="18" max="18" width="6" style="2" customWidth="1"/>
    <col min="19" max="19" width="5.6640625" style="2" customWidth="1"/>
    <col min="20" max="21" width="4.83203125" style="2" customWidth="1"/>
    <col min="22" max="22" width="3.5" style="2" customWidth="1"/>
    <col min="23" max="23" width="4.5" style="2" customWidth="1"/>
    <col min="24" max="24" width="4.33203125" style="2" customWidth="1"/>
    <col min="25" max="27" width="4.83203125" style="2" customWidth="1"/>
    <col min="28" max="28" width="5.33203125" style="2" customWidth="1"/>
    <col min="29" max="29" width="12.1640625" bestFit="1" customWidth="1"/>
    <col min="30" max="260" width="11.5" customWidth="1"/>
  </cols>
  <sheetData>
    <row r="1" spans="2:45" ht="17" x14ac:dyDescent="0.2"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2:45" ht="16.5" customHeight="1" x14ac:dyDescent="0.2"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</row>
    <row r="3" spans="2:45" ht="21" x14ac:dyDescent="0.2">
      <c r="B3" s="95" t="s">
        <v>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2:45" ht="18.75" customHeight="1" x14ac:dyDescent="0.2">
      <c r="B4" s="93" t="s">
        <v>74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15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2:45" ht="40.5" customHeight="1" x14ac:dyDescent="0.2">
      <c r="B5" s="57" t="s">
        <v>2</v>
      </c>
      <c r="C5" s="108" t="s">
        <v>75</v>
      </c>
      <c r="D5" s="108"/>
      <c r="E5" s="108"/>
      <c r="F5" s="108"/>
      <c r="G5" s="108"/>
      <c r="H5" s="108"/>
      <c r="I5" s="108"/>
      <c r="J5" s="108"/>
      <c r="K5" s="108" t="s">
        <v>76</v>
      </c>
      <c r="L5" s="108"/>
      <c r="M5" s="108"/>
      <c r="N5" s="108"/>
      <c r="O5" s="108"/>
      <c r="P5" s="108" t="s">
        <v>77</v>
      </c>
      <c r="Q5" s="108"/>
      <c r="R5" s="108"/>
      <c r="S5" s="108"/>
      <c r="T5" s="108" t="s">
        <v>78</v>
      </c>
      <c r="U5" s="108"/>
      <c r="V5" s="108"/>
      <c r="W5" s="108"/>
      <c r="X5" s="108"/>
      <c r="Y5" s="105" t="s">
        <v>79</v>
      </c>
      <c r="Z5" s="105"/>
      <c r="AA5" s="105"/>
      <c r="AB5" s="36" t="s">
        <v>80</v>
      </c>
    </row>
    <row r="6" spans="2:45" ht="36" customHeight="1" x14ac:dyDescent="0.2">
      <c r="B6" s="58"/>
      <c r="C6" s="59" t="s">
        <v>81</v>
      </c>
      <c r="D6" s="60" t="s">
        <v>82</v>
      </c>
      <c r="E6" s="60" t="s">
        <v>83</v>
      </c>
      <c r="F6" s="61" t="s">
        <v>84</v>
      </c>
      <c r="G6" s="62" t="s">
        <v>85</v>
      </c>
      <c r="H6" s="62" t="s">
        <v>86</v>
      </c>
      <c r="I6" s="59" t="s">
        <v>87</v>
      </c>
      <c r="J6" s="59" t="s">
        <v>88</v>
      </c>
      <c r="K6" s="60" t="s">
        <v>82</v>
      </c>
      <c r="L6" s="60" t="s">
        <v>89</v>
      </c>
      <c r="M6" s="60" t="s">
        <v>81</v>
      </c>
      <c r="N6" s="60" t="s">
        <v>90</v>
      </c>
      <c r="O6" s="60" t="s">
        <v>91</v>
      </c>
      <c r="P6" s="60" t="s">
        <v>92</v>
      </c>
      <c r="Q6" s="59" t="s">
        <v>87</v>
      </c>
      <c r="R6" s="60" t="s">
        <v>93</v>
      </c>
      <c r="S6" s="60" t="s">
        <v>94</v>
      </c>
      <c r="T6" s="60" t="s">
        <v>85</v>
      </c>
      <c r="U6" s="60" t="s">
        <v>81</v>
      </c>
      <c r="V6" s="60" t="s">
        <v>95</v>
      </c>
      <c r="W6" s="60" t="s">
        <v>82</v>
      </c>
      <c r="X6" s="60" t="s">
        <v>84</v>
      </c>
      <c r="Y6" s="60" t="s">
        <v>92</v>
      </c>
      <c r="Z6" s="60" t="s">
        <v>87</v>
      </c>
      <c r="AA6" s="60" t="s">
        <v>94</v>
      </c>
      <c r="AB6" s="16"/>
    </row>
    <row r="7" spans="2:45" x14ac:dyDescent="0.2">
      <c r="B7" s="63" t="s">
        <v>35</v>
      </c>
      <c r="C7" s="64">
        <v>10</v>
      </c>
      <c r="D7" s="65">
        <v>48</v>
      </c>
      <c r="E7" s="66">
        <v>48</v>
      </c>
      <c r="F7" s="66">
        <v>0</v>
      </c>
      <c r="G7" s="66">
        <v>0</v>
      </c>
      <c r="H7" s="66">
        <v>5</v>
      </c>
      <c r="I7" s="66">
        <v>30</v>
      </c>
      <c r="J7" s="66">
        <v>5</v>
      </c>
      <c r="K7" s="67">
        <v>37</v>
      </c>
      <c r="L7" s="65">
        <v>37</v>
      </c>
      <c r="M7" s="65">
        <v>0</v>
      </c>
      <c r="N7" s="65">
        <v>0</v>
      </c>
      <c r="O7" s="66">
        <v>0</v>
      </c>
      <c r="P7" s="66">
        <v>0</v>
      </c>
      <c r="Q7" s="66">
        <v>15</v>
      </c>
      <c r="R7" s="66">
        <v>0</v>
      </c>
      <c r="S7" s="66">
        <v>0</v>
      </c>
      <c r="T7" s="66">
        <v>5</v>
      </c>
      <c r="U7" s="66">
        <v>0</v>
      </c>
      <c r="V7" s="66">
        <v>2</v>
      </c>
      <c r="W7" s="66">
        <v>0</v>
      </c>
      <c r="X7" s="66">
        <v>0</v>
      </c>
      <c r="Y7" s="66">
        <v>0</v>
      </c>
      <c r="Z7" s="66">
        <v>15</v>
      </c>
      <c r="AA7" s="2">
        <v>0</v>
      </c>
      <c r="AB7" s="68">
        <f>D7+K7</f>
        <v>85</v>
      </c>
    </row>
    <row r="8" spans="2:45" x14ac:dyDescent="0.2">
      <c r="B8" s="63" t="s">
        <v>36</v>
      </c>
      <c r="C8" s="64">
        <v>190</v>
      </c>
      <c r="D8" s="65">
        <v>5</v>
      </c>
      <c r="E8" s="66">
        <v>5</v>
      </c>
      <c r="F8" s="65">
        <v>0</v>
      </c>
      <c r="G8" s="66">
        <v>0</v>
      </c>
      <c r="H8" s="66">
        <v>28</v>
      </c>
      <c r="I8" s="66">
        <v>37</v>
      </c>
      <c r="J8" s="66">
        <v>26</v>
      </c>
      <c r="K8" s="69">
        <v>34</v>
      </c>
      <c r="L8" s="66">
        <v>34</v>
      </c>
      <c r="M8" s="65">
        <v>160</v>
      </c>
      <c r="N8" s="65">
        <v>160</v>
      </c>
      <c r="O8" s="66">
        <v>60</v>
      </c>
      <c r="P8" s="66">
        <v>30</v>
      </c>
      <c r="Q8" s="66">
        <v>26</v>
      </c>
      <c r="R8" s="66">
        <v>14</v>
      </c>
      <c r="S8" s="66">
        <v>55</v>
      </c>
      <c r="T8" s="66">
        <v>29</v>
      </c>
      <c r="U8" s="66">
        <v>0</v>
      </c>
      <c r="V8" s="66">
        <v>3</v>
      </c>
      <c r="W8" s="66">
        <v>2</v>
      </c>
      <c r="X8" s="66">
        <v>1</v>
      </c>
      <c r="Y8" s="66">
        <v>30</v>
      </c>
      <c r="Z8" s="66">
        <v>21</v>
      </c>
      <c r="AA8" s="2">
        <v>0</v>
      </c>
      <c r="AB8" s="68">
        <f t="shared" ref="AB8:AB18" si="0">D8+K8</f>
        <v>39</v>
      </c>
      <c r="AC8" s="12"/>
    </row>
    <row r="9" spans="2:45" x14ac:dyDescent="0.2">
      <c r="B9" s="63" t="s">
        <v>96</v>
      </c>
      <c r="C9" s="64">
        <v>100</v>
      </c>
      <c r="D9" s="65">
        <v>13</v>
      </c>
      <c r="E9" s="70">
        <v>5</v>
      </c>
      <c r="F9" s="70">
        <v>0</v>
      </c>
      <c r="G9" s="70">
        <v>66</v>
      </c>
      <c r="H9" s="70">
        <v>56</v>
      </c>
      <c r="I9" s="70">
        <v>30</v>
      </c>
      <c r="J9" s="70">
        <v>8</v>
      </c>
      <c r="K9" s="71">
        <v>73</v>
      </c>
      <c r="L9" s="72">
        <v>73</v>
      </c>
      <c r="M9" s="65">
        <v>247</v>
      </c>
      <c r="N9" s="65">
        <v>247</v>
      </c>
      <c r="O9" s="72">
        <v>30</v>
      </c>
      <c r="P9" s="70">
        <v>0</v>
      </c>
      <c r="Q9" s="70">
        <v>0</v>
      </c>
      <c r="R9" s="70">
        <v>0</v>
      </c>
      <c r="S9" s="70">
        <v>0</v>
      </c>
      <c r="T9" s="70">
        <v>55</v>
      </c>
      <c r="U9" s="70">
        <v>0</v>
      </c>
      <c r="V9" s="70">
        <v>2</v>
      </c>
      <c r="W9" s="70">
        <v>10</v>
      </c>
      <c r="X9" s="70">
        <v>2</v>
      </c>
      <c r="Y9" s="66">
        <v>30</v>
      </c>
      <c r="Z9" s="70">
        <v>29</v>
      </c>
      <c r="AA9" s="70">
        <v>36</v>
      </c>
      <c r="AB9" s="68">
        <f t="shared" si="0"/>
        <v>86</v>
      </c>
    </row>
    <row r="10" spans="2:45" x14ac:dyDescent="0.2">
      <c r="B10" s="63" t="s">
        <v>22</v>
      </c>
      <c r="C10" s="64">
        <v>50</v>
      </c>
      <c r="D10" s="65">
        <v>8</v>
      </c>
      <c r="E10" s="65">
        <v>0</v>
      </c>
      <c r="F10" s="65">
        <v>0</v>
      </c>
      <c r="G10" s="65">
        <v>8</v>
      </c>
      <c r="H10" s="65">
        <v>9</v>
      </c>
      <c r="I10" s="65">
        <v>12</v>
      </c>
      <c r="J10" s="65">
        <v>6</v>
      </c>
      <c r="K10" s="67">
        <v>48</v>
      </c>
      <c r="L10" s="65">
        <v>48</v>
      </c>
      <c r="M10" s="65">
        <v>93</v>
      </c>
      <c r="N10" s="65">
        <v>103</v>
      </c>
      <c r="O10" s="65">
        <v>60</v>
      </c>
      <c r="P10" s="65">
        <v>30</v>
      </c>
      <c r="Q10" s="65">
        <v>27</v>
      </c>
      <c r="R10" s="65">
        <v>0</v>
      </c>
      <c r="S10" s="65">
        <v>44</v>
      </c>
      <c r="T10" s="73">
        <v>35</v>
      </c>
      <c r="U10" s="73">
        <v>28</v>
      </c>
      <c r="V10" s="73">
        <v>7</v>
      </c>
      <c r="W10" s="73">
        <v>11</v>
      </c>
      <c r="X10" s="73">
        <v>2</v>
      </c>
      <c r="Y10" s="66">
        <v>30</v>
      </c>
      <c r="Z10" s="65">
        <v>27</v>
      </c>
      <c r="AA10" s="65">
        <v>0</v>
      </c>
      <c r="AB10" s="68">
        <f t="shared" si="0"/>
        <v>56</v>
      </c>
      <c r="AC10" s="10"/>
    </row>
    <row r="11" spans="2:45" ht="17.25" customHeight="1" x14ac:dyDescent="0.2">
      <c r="B11" s="63" t="s">
        <v>23</v>
      </c>
      <c r="C11" s="64">
        <v>0</v>
      </c>
      <c r="D11" s="65">
        <v>0</v>
      </c>
      <c r="E11" s="65">
        <v>0</v>
      </c>
      <c r="F11" s="65">
        <v>0</v>
      </c>
      <c r="G11" s="65">
        <v>0</v>
      </c>
      <c r="H11" s="65">
        <v>0</v>
      </c>
      <c r="I11" s="2">
        <v>0</v>
      </c>
      <c r="J11" s="65">
        <v>0</v>
      </c>
      <c r="K11" s="65">
        <v>67</v>
      </c>
      <c r="L11" s="65">
        <v>67</v>
      </c>
      <c r="M11" s="67">
        <v>100</v>
      </c>
      <c r="N11" s="65">
        <v>51</v>
      </c>
      <c r="O11" s="65">
        <v>60</v>
      </c>
      <c r="P11" s="65">
        <v>30</v>
      </c>
      <c r="Q11" s="65">
        <v>40</v>
      </c>
      <c r="R11" s="65">
        <v>23</v>
      </c>
      <c r="S11" s="73">
        <v>57</v>
      </c>
      <c r="T11" s="2">
        <v>43</v>
      </c>
      <c r="U11" s="2">
        <v>43</v>
      </c>
      <c r="V11" s="2">
        <v>4</v>
      </c>
      <c r="W11" s="70">
        <v>14</v>
      </c>
      <c r="X11" s="65">
        <v>2</v>
      </c>
      <c r="Y11" s="66">
        <v>30</v>
      </c>
      <c r="Z11" s="65">
        <v>30</v>
      </c>
      <c r="AA11" s="65">
        <v>0</v>
      </c>
      <c r="AB11" s="68">
        <f t="shared" si="0"/>
        <v>67</v>
      </c>
      <c r="AC11" s="10"/>
    </row>
    <row r="12" spans="2:45" x14ac:dyDescent="0.2">
      <c r="B12" s="63" t="s">
        <v>24</v>
      </c>
      <c r="C12" s="64">
        <v>600</v>
      </c>
      <c r="D12" s="65">
        <v>3</v>
      </c>
      <c r="E12" s="2">
        <v>1</v>
      </c>
      <c r="F12" s="2">
        <v>0</v>
      </c>
      <c r="G12" s="2">
        <v>3</v>
      </c>
      <c r="H12" s="2">
        <v>22</v>
      </c>
      <c r="I12" s="2">
        <v>55</v>
      </c>
      <c r="J12" s="2">
        <v>3</v>
      </c>
      <c r="K12" s="67">
        <v>33</v>
      </c>
      <c r="L12" s="65">
        <v>33</v>
      </c>
      <c r="M12" s="65">
        <v>100</v>
      </c>
      <c r="N12" s="65">
        <v>20</v>
      </c>
      <c r="O12" s="65">
        <v>30</v>
      </c>
      <c r="P12" s="65">
        <v>30</v>
      </c>
      <c r="Q12" s="2">
        <v>20</v>
      </c>
      <c r="R12" s="2">
        <v>0</v>
      </c>
      <c r="S12" s="2">
        <v>30</v>
      </c>
      <c r="T12" s="2">
        <v>22</v>
      </c>
      <c r="U12" s="2">
        <v>28</v>
      </c>
      <c r="V12" s="2">
        <v>2</v>
      </c>
      <c r="W12" s="70">
        <v>11</v>
      </c>
      <c r="X12" s="2">
        <v>9</v>
      </c>
      <c r="Y12" s="66">
        <v>0</v>
      </c>
      <c r="Z12" s="2">
        <v>40</v>
      </c>
      <c r="AA12" s="2">
        <v>0</v>
      </c>
      <c r="AB12" s="68">
        <f t="shared" si="0"/>
        <v>36</v>
      </c>
      <c r="AC12" s="2"/>
    </row>
    <row r="13" spans="2:45" x14ac:dyDescent="0.2">
      <c r="B13" s="63" t="s">
        <v>25</v>
      </c>
      <c r="C13" s="64">
        <v>30</v>
      </c>
      <c r="D13" s="65">
        <v>16</v>
      </c>
      <c r="E13" s="65">
        <v>16</v>
      </c>
      <c r="F13" s="65">
        <v>0</v>
      </c>
      <c r="G13" s="65">
        <v>16</v>
      </c>
      <c r="H13" s="65">
        <v>19</v>
      </c>
      <c r="I13" s="65">
        <v>37</v>
      </c>
      <c r="J13" s="2">
        <v>19</v>
      </c>
      <c r="K13" s="67">
        <v>16</v>
      </c>
      <c r="L13" s="65">
        <v>16</v>
      </c>
      <c r="M13" s="65">
        <v>136</v>
      </c>
      <c r="N13" s="65">
        <v>37</v>
      </c>
      <c r="O13" s="65">
        <v>4</v>
      </c>
      <c r="P13" s="65">
        <v>4</v>
      </c>
      <c r="Q13" s="2">
        <v>22</v>
      </c>
      <c r="R13" s="2">
        <v>4</v>
      </c>
      <c r="S13" s="65">
        <v>4</v>
      </c>
      <c r="T13" s="2">
        <v>14</v>
      </c>
      <c r="U13" s="2">
        <v>23</v>
      </c>
      <c r="V13" s="65">
        <v>8</v>
      </c>
      <c r="W13" s="70">
        <v>13</v>
      </c>
      <c r="X13" s="65">
        <v>8</v>
      </c>
      <c r="Y13" s="66">
        <v>0</v>
      </c>
      <c r="Z13" s="65">
        <v>15</v>
      </c>
      <c r="AA13" s="65">
        <v>0</v>
      </c>
      <c r="AB13" s="68">
        <f t="shared" si="0"/>
        <v>32</v>
      </c>
    </row>
    <row r="14" spans="2:45" x14ac:dyDescent="0.2">
      <c r="B14" s="63" t="s">
        <v>37</v>
      </c>
      <c r="C14" s="65">
        <v>10</v>
      </c>
      <c r="D14" s="65">
        <v>15</v>
      </c>
      <c r="E14" s="65">
        <v>11</v>
      </c>
      <c r="F14" s="65">
        <v>0</v>
      </c>
      <c r="G14" s="65">
        <v>11</v>
      </c>
      <c r="H14" s="65">
        <v>39</v>
      </c>
      <c r="I14" s="65">
        <v>40</v>
      </c>
      <c r="J14" s="65">
        <v>13</v>
      </c>
      <c r="K14" s="65">
        <v>46</v>
      </c>
      <c r="L14" s="65">
        <v>46</v>
      </c>
      <c r="M14" s="65">
        <v>65</v>
      </c>
      <c r="N14" s="65">
        <v>15</v>
      </c>
      <c r="O14" s="65">
        <v>60</v>
      </c>
      <c r="P14" s="65">
        <v>35</v>
      </c>
      <c r="Q14" s="67">
        <v>30</v>
      </c>
      <c r="R14" s="67"/>
      <c r="S14" s="65">
        <v>35</v>
      </c>
      <c r="T14" s="65">
        <v>39</v>
      </c>
      <c r="U14" s="65">
        <v>32</v>
      </c>
      <c r="V14" s="65">
        <v>4</v>
      </c>
      <c r="W14" s="65">
        <v>13</v>
      </c>
      <c r="X14" s="65">
        <v>13</v>
      </c>
      <c r="Y14" s="65">
        <v>26</v>
      </c>
      <c r="Z14" s="65">
        <v>10</v>
      </c>
      <c r="AA14" s="2">
        <v>25</v>
      </c>
      <c r="AB14" s="68">
        <f t="shared" si="0"/>
        <v>61</v>
      </c>
    </row>
    <row r="15" spans="2:45" ht="17" x14ac:dyDescent="0.2">
      <c r="B15" s="63" t="s">
        <v>27</v>
      </c>
      <c r="C15" s="65">
        <v>10</v>
      </c>
      <c r="D15" s="58">
        <v>5</v>
      </c>
      <c r="E15" s="74">
        <v>5</v>
      </c>
      <c r="F15" s="74">
        <v>5</v>
      </c>
      <c r="G15" s="74">
        <v>30</v>
      </c>
      <c r="H15" s="74">
        <v>51</v>
      </c>
      <c r="I15" s="75">
        <v>56</v>
      </c>
      <c r="J15" s="2">
        <v>1</v>
      </c>
      <c r="K15" s="67">
        <v>37</v>
      </c>
      <c r="L15" s="67">
        <v>37</v>
      </c>
      <c r="M15" s="67">
        <v>105</v>
      </c>
      <c r="N15" s="65">
        <v>35</v>
      </c>
      <c r="O15" s="65">
        <v>64</v>
      </c>
      <c r="P15" s="2">
        <v>64</v>
      </c>
      <c r="Q15" s="2">
        <v>41</v>
      </c>
      <c r="R15" s="2">
        <v>2</v>
      </c>
      <c r="S15" s="2">
        <v>30</v>
      </c>
      <c r="T15" s="2">
        <v>30</v>
      </c>
      <c r="U15" s="2">
        <v>36</v>
      </c>
      <c r="V15" s="2">
        <v>2</v>
      </c>
      <c r="W15" s="70">
        <v>4</v>
      </c>
      <c r="X15" s="2">
        <v>5</v>
      </c>
      <c r="Y15" s="65">
        <v>30</v>
      </c>
      <c r="Z15" s="2">
        <v>15</v>
      </c>
      <c r="AA15" s="2">
        <v>23</v>
      </c>
      <c r="AB15" s="68">
        <f t="shared" si="0"/>
        <v>42</v>
      </c>
      <c r="AG15" s="3"/>
      <c r="AH15" s="3"/>
      <c r="AI15" s="3"/>
      <c r="AJ15" s="3"/>
      <c r="AK15" s="3"/>
      <c r="AL15" s="3"/>
      <c r="AM15" s="3"/>
      <c r="AN15" s="3"/>
    </row>
    <row r="16" spans="2:45" ht="17" x14ac:dyDescent="0.2">
      <c r="B16" s="63" t="s">
        <v>28</v>
      </c>
      <c r="C16" s="64"/>
      <c r="D16" s="65"/>
      <c r="E16" s="65"/>
      <c r="F16" s="65"/>
      <c r="G16" s="65"/>
      <c r="H16" s="65"/>
      <c r="I16" s="65"/>
      <c r="J16" s="76"/>
      <c r="K16" s="65"/>
      <c r="L16" s="65"/>
      <c r="M16" s="65"/>
      <c r="N16" s="65"/>
      <c r="O16" s="65"/>
      <c r="P16" s="65"/>
      <c r="Q16" s="76"/>
      <c r="R16" s="76"/>
      <c r="S16" s="65"/>
      <c r="T16" s="65"/>
      <c r="U16" s="65"/>
      <c r="V16" s="65"/>
      <c r="W16" s="65"/>
      <c r="X16" s="76"/>
      <c r="Y16" s="65"/>
      <c r="Z16" s="65"/>
      <c r="AA16" s="76"/>
      <c r="AB16" s="68">
        <f t="shared" si="0"/>
        <v>0</v>
      </c>
      <c r="AG16" s="7"/>
      <c r="AH16" s="7"/>
      <c r="AI16" s="7"/>
      <c r="AJ16" s="7"/>
      <c r="AK16" s="7"/>
      <c r="AL16" s="7"/>
      <c r="AM16" s="7"/>
      <c r="AN16" s="7"/>
    </row>
    <row r="17" spans="2:40" ht="21" x14ac:dyDescent="0.2">
      <c r="B17" s="63" t="s">
        <v>29</v>
      </c>
      <c r="C17" s="70"/>
      <c r="D17" s="65"/>
      <c r="E17" s="65"/>
      <c r="F17" s="65"/>
      <c r="I17" s="77"/>
      <c r="K17" s="68"/>
      <c r="L17" s="77"/>
      <c r="M17" s="77"/>
      <c r="N17" s="77"/>
      <c r="O17" s="77"/>
      <c r="P17" s="77"/>
      <c r="S17" s="77"/>
      <c r="T17" s="77"/>
      <c r="U17" s="77"/>
      <c r="V17" s="77"/>
      <c r="W17" s="77"/>
      <c r="X17" s="77"/>
      <c r="Y17" s="77"/>
      <c r="Z17" s="77"/>
      <c r="AB17" s="68">
        <f t="shared" si="0"/>
        <v>0</v>
      </c>
      <c r="AE17" t="s">
        <v>97</v>
      </c>
      <c r="AG17" s="23"/>
      <c r="AH17" s="23"/>
      <c r="AI17" s="23"/>
      <c r="AJ17" s="23"/>
      <c r="AK17" s="23"/>
      <c r="AL17" s="23"/>
      <c r="AM17" s="23"/>
      <c r="AN17" s="23"/>
    </row>
    <row r="18" spans="2:40" ht="18" x14ac:dyDescent="0.2">
      <c r="B18" s="63" t="s">
        <v>30</v>
      </c>
      <c r="C18" s="72"/>
      <c r="D18" s="65"/>
      <c r="E18" s="77"/>
      <c r="F18" s="77"/>
      <c r="G18" s="77"/>
      <c r="H18" s="77"/>
      <c r="I18" s="77"/>
      <c r="K18" s="68"/>
      <c r="L18" s="77"/>
      <c r="M18" s="77"/>
      <c r="N18" s="77"/>
      <c r="O18" s="77"/>
      <c r="P18" s="77"/>
      <c r="AB18" s="68">
        <f t="shared" si="0"/>
        <v>0</v>
      </c>
      <c r="AG18" s="24"/>
      <c r="AH18" s="24"/>
      <c r="AI18" s="24"/>
      <c r="AJ18" s="24"/>
      <c r="AK18" s="24"/>
      <c r="AL18" s="24"/>
      <c r="AM18" s="24"/>
      <c r="AN18" s="24"/>
    </row>
    <row r="19" spans="2:40" x14ac:dyDescent="0.2">
      <c r="B19" s="78" t="s">
        <v>18</v>
      </c>
      <c r="C19" s="78">
        <f t="shared" ref="C19:V19" si="1">SUM(C7:C18)</f>
        <v>1000</v>
      </c>
      <c r="D19" s="78">
        <f t="shared" si="1"/>
        <v>113</v>
      </c>
      <c r="E19" s="79">
        <f t="shared" si="1"/>
        <v>91</v>
      </c>
      <c r="F19" s="79">
        <f t="shared" si="1"/>
        <v>5</v>
      </c>
      <c r="G19" s="79">
        <f t="shared" si="1"/>
        <v>134</v>
      </c>
      <c r="H19" s="79">
        <f t="shared" si="1"/>
        <v>229</v>
      </c>
      <c r="I19" s="79">
        <f t="shared" si="1"/>
        <v>297</v>
      </c>
      <c r="J19" s="80">
        <f t="shared" si="1"/>
        <v>81</v>
      </c>
      <c r="K19" s="81">
        <f t="shared" si="1"/>
        <v>391</v>
      </c>
      <c r="L19" s="79">
        <f t="shared" si="1"/>
        <v>391</v>
      </c>
      <c r="M19" s="79">
        <f t="shared" si="1"/>
        <v>1006</v>
      </c>
      <c r="N19" s="79">
        <f t="shared" si="1"/>
        <v>668</v>
      </c>
      <c r="O19" s="79">
        <f t="shared" si="1"/>
        <v>368</v>
      </c>
      <c r="P19" s="79">
        <f t="shared" si="1"/>
        <v>223</v>
      </c>
      <c r="Q19" s="79">
        <f t="shared" si="1"/>
        <v>221</v>
      </c>
      <c r="R19" s="79">
        <f t="shared" si="1"/>
        <v>43</v>
      </c>
      <c r="S19" s="79">
        <f t="shared" si="1"/>
        <v>255</v>
      </c>
      <c r="T19" s="79">
        <f t="shared" si="1"/>
        <v>272</v>
      </c>
      <c r="U19" s="79">
        <f>SUM(U7:U18)</f>
        <v>190</v>
      </c>
      <c r="V19" s="79">
        <f t="shared" si="1"/>
        <v>34</v>
      </c>
      <c r="W19" s="79">
        <v>12</v>
      </c>
      <c r="X19" s="79">
        <v>3</v>
      </c>
      <c r="Y19" s="79">
        <f>SUM(Y7:Y18)</f>
        <v>176</v>
      </c>
      <c r="Z19" s="79">
        <f>SUM(Z7:Z18)</f>
        <v>202</v>
      </c>
      <c r="AA19" s="79">
        <f>SUM(AA7:AA18)</f>
        <v>84</v>
      </c>
      <c r="AB19" s="79">
        <f>SUM(AB7:AB18)</f>
        <v>504</v>
      </c>
    </row>
    <row r="20" spans="2:40" x14ac:dyDescent="0.2">
      <c r="J20" s="20"/>
      <c r="K20" s="21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2:40" x14ac:dyDescent="0.2">
      <c r="B21" s="32"/>
      <c r="C21" s="33"/>
      <c r="D21" s="32"/>
      <c r="E21" s="91" t="s">
        <v>98</v>
      </c>
      <c r="F21" s="91"/>
      <c r="G21" s="92"/>
      <c r="H21" s="34"/>
      <c r="I21" s="34"/>
      <c r="J21" s="28"/>
      <c r="K21" s="30"/>
      <c r="T21" s="91" t="s">
        <v>98</v>
      </c>
      <c r="U21" s="91"/>
      <c r="V21" s="92"/>
      <c r="W21" s="92"/>
    </row>
    <row r="22" spans="2:40" ht="19.5" customHeight="1" x14ac:dyDescent="0.2">
      <c r="B22" s="107" t="s">
        <v>99</v>
      </c>
      <c r="C22" s="107"/>
      <c r="D22" s="83"/>
      <c r="E22" s="107" t="s">
        <v>100</v>
      </c>
      <c r="F22" s="107"/>
      <c r="G22" s="107"/>
      <c r="H22" s="107"/>
      <c r="I22" s="107"/>
      <c r="J22" s="107" t="s">
        <v>101</v>
      </c>
      <c r="K22" s="107"/>
      <c r="M22" s="106" t="s">
        <v>102</v>
      </c>
      <c r="N22" s="106"/>
      <c r="O22" s="106"/>
      <c r="P22" s="106"/>
      <c r="Q22" s="106"/>
      <c r="R22" s="16"/>
      <c r="S22" s="84"/>
      <c r="T22" s="83" t="s">
        <v>103</v>
      </c>
      <c r="U22" s="83"/>
      <c r="V22" s="85" t="s">
        <v>104</v>
      </c>
      <c r="W22" s="85"/>
      <c r="X22" s="84"/>
      <c r="Y22" s="84"/>
      <c r="Z22" s="18"/>
      <c r="AA22" s="18"/>
      <c r="AB22" s="18"/>
      <c r="AC22" s="17"/>
    </row>
    <row r="23" spans="2:40" x14ac:dyDescent="0.2">
      <c r="B23" s="107" t="s">
        <v>105</v>
      </c>
      <c r="C23" s="107"/>
      <c r="D23" s="83"/>
      <c r="E23" s="107" t="s">
        <v>106</v>
      </c>
      <c r="F23" s="107"/>
      <c r="G23" s="107"/>
      <c r="H23" s="107"/>
      <c r="I23" s="107"/>
      <c r="J23" s="111" t="s">
        <v>107</v>
      </c>
      <c r="K23" s="111"/>
      <c r="M23" s="107" t="s">
        <v>108</v>
      </c>
      <c r="N23" s="107"/>
      <c r="O23" s="107"/>
      <c r="P23" s="107"/>
      <c r="Q23" s="107"/>
      <c r="T23" s="83" t="s">
        <v>109</v>
      </c>
      <c r="U23" s="83"/>
      <c r="V23" s="110" t="s">
        <v>110</v>
      </c>
      <c r="W23" s="110"/>
      <c r="X23" s="110"/>
      <c r="AC23" s="2"/>
      <c r="AD23" s="2"/>
    </row>
    <row r="24" spans="2:40" x14ac:dyDescent="0.2">
      <c r="B24" s="107" t="s">
        <v>111</v>
      </c>
      <c r="C24" s="107"/>
      <c r="D24" s="83"/>
      <c r="E24" s="87" t="s">
        <v>112</v>
      </c>
      <c r="F24" s="87"/>
      <c r="G24" s="87"/>
      <c r="H24" s="87"/>
      <c r="I24" s="87"/>
      <c r="J24" s="107" t="s">
        <v>113</v>
      </c>
      <c r="K24" s="107"/>
      <c r="M24" s="107" t="s">
        <v>114</v>
      </c>
      <c r="N24" s="107"/>
      <c r="O24" s="107"/>
      <c r="P24" s="107"/>
      <c r="Q24" s="107"/>
      <c r="T24" s="83" t="s">
        <v>115</v>
      </c>
      <c r="U24" s="83"/>
      <c r="V24" s="85" t="s">
        <v>116</v>
      </c>
      <c r="W24" s="85"/>
      <c r="X24" s="88"/>
      <c r="Y24" s="88"/>
      <c r="Z24" s="31"/>
      <c r="AB24" s="10"/>
      <c r="AD24" s="2"/>
    </row>
    <row r="25" spans="2:40" ht="18.75" customHeight="1" x14ac:dyDescent="0.2">
      <c r="B25" s="107" t="s">
        <v>117</v>
      </c>
      <c r="C25" s="107"/>
      <c r="D25" s="83"/>
      <c r="E25" s="107" t="s">
        <v>118</v>
      </c>
      <c r="F25" s="107"/>
      <c r="G25" s="107"/>
      <c r="H25" s="107"/>
      <c r="I25" s="107"/>
      <c r="J25" s="107" t="s">
        <v>119</v>
      </c>
      <c r="K25" s="107"/>
      <c r="L25" s="89"/>
      <c r="M25" s="106" t="s">
        <v>120</v>
      </c>
      <c r="N25" s="106"/>
      <c r="O25" s="106"/>
      <c r="P25" s="106"/>
      <c r="Q25" s="106"/>
      <c r="R25" s="89"/>
      <c r="T25" s="83" t="s">
        <v>121</v>
      </c>
      <c r="U25" s="83"/>
      <c r="V25" s="85" t="s">
        <v>122</v>
      </c>
      <c r="W25" s="85"/>
      <c r="X25" s="87"/>
      <c r="Y25" s="83"/>
      <c r="Z25" s="29"/>
    </row>
    <row r="26" spans="2:40" ht="22.5" customHeight="1" x14ac:dyDescent="0.2">
      <c r="B26" s="107" t="s">
        <v>123</v>
      </c>
      <c r="C26" s="107"/>
      <c r="D26" s="83"/>
      <c r="E26" s="106" t="s">
        <v>124</v>
      </c>
      <c r="F26" s="106"/>
      <c r="G26" s="106"/>
      <c r="H26" s="106"/>
      <c r="I26" s="106"/>
      <c r="J26" s="107" t="s">
        <v>125</v>
      </c>
      <c r="K26" s="107"/>
      <c r="L26" s="83"/>
      <c r="M26" s="111" t="s">
        <v>126</v>
      </c>
      <c r="N26" s="111"/>
      <c r="O26" s="111"/>
      <c r="P26" s="111"/>
      <c r="Q26" s="111"/>
      <c r="T26" s="83" t="s">
        <v>127</v>
      </c>
      <c r="U26" s="83"/>
      <c r="V26" s="85" t="s">
        <v>128</v>
      </c>
      <c r="W26" s="85"/>
      <c r="X26" s="87"/>
      <c r="Y26" s="83"/>
      <c r="Z26" s="29"/>
    </row>
    <row r="27" spans="2:40" x14ac:dyDescent="0.2">
      <c r="B27" s="107" t="s">
        <v>129</v>
      </c>
      <c r="C27" s="107"/>
      <c r="D27" s="87"/>
      <c r="E27" s="107" t="s">
        <v>130</v>
      </c>
      <c r="F27" s="107"/>
      <c r="G27" s="107"/>
      <c r="H27" s="107"/>
      <c r="I27" s="107"/>
      <c r="J27" s="82"/>
      <c r="Q27"/>
      <c r="R27"/>
      <c r="W27" s="10"/>
      <c r="X27" s="83"/>
      <c r="Y27" s="83"/>
      <c r="Z27" s="29"/>
    </row>
    <row r="28" spans="2:40" x14ac:dyDescent="0.2">
      <c r="B28" s="107" t="s">
        <v>92</v>
      </c>
      <c r="C28" s="107"/>
      <c r="D28" s="83"/>
      <c r="E28" s="107" t="s">
        <v>131</v>
      </c>
      <c r="F28" s="107"/>
      <c r="G28" s="107"/>
      <c r="H28" s="107"/>
      <c r="I28" s="107"/>
      <c r="J28" s="82"/>
      <c r="W28" s="10"/>
      <c r="X28" s="83"/>
      <c r="Y28" s="83"/>
      <c r="Z28" s="29"/>
    </row>
    <row r="29" spans="2:40" ht="15" customHeight="1" x14ac:dyDescent="0.25">
      <c r="B29" s="107" t="s">
        <v>132</v>
      </c>
      <c r="C29" s="107"/>
      <c r="E29" s="106" t="s">
        <v>133</v>
      </c>
      <c r="F29" s="106"/>
      <c r="G29" s="106"/>
      <c r="H29" s="106"/>
      <c r="I29" s="106"/>
      <c r="J29" s="82"/>
      <c r="K29" s="86"/>
      <c r="M29" s="109" t="s">
        <v>144</v>
      </c>
      <c r="N29" s="109"/>
      <c r="O29" s="109"/>
      <c r="P29" s="109"/>
      <c r="Q29" s="109"/>
      <c r="R29" s="109"/>
      <c r="S29" s="109"/>
      <c r="T29" s="109"/>
      <c r="U29" s="35"/>
      <c r="W29" s="10"/>
    </row>
    <row r="30" spans="2:40" ht="23.25" customHeight="1" x14ac:dyDescent="0.2">
      <c r="D30" s="83"/>
      <c r="S30" s="83"/>
      <c r="T30" s="83"/>
      <c r="U30" s="83"/>
      <c r="V30" s="83"/>
      <c r="W30" s="83"/>
      <c r="X30" s="83"/>
      <c r="Y30" s="83"/>
      <c r="Z30" s="29"/>
      <c r="AA30" s="28"/>
    </row>
    <row r="33" spans="4:10" ht="25.5" customHeight="1" x14ac:dyDescent="0.2">
      <c r="D33" s="22"/>
      <c r="J33" s="22"/>
    </row>
  </sheetData>
  <mergeCells count="36">
    <mergeCell ref="J22:K22"/>
    <mergeCell ref="J23:K23"/>
    <mergeCell ref="M26:Q26"/>
    <mergeCell ref="M22:Q22"/>
    <mergeCell ref="M23:Q23"/>
    <mergeCell ref="M25:Q25"/>
    <mergeCell ref="M24:Q24"/>
    <mergeCell ref="E28:I28"/>
    <mergeCell ref="V23:X23"/>
    <mergeCell ref="J25:K25"/>
    <mergeCell ref="J26:K26"/>
    <mergeCell ref="J24:K24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B1"/>
    <mergeCell ref="B2:AB2"/>
    <mergeCell ref="B3:AB3"/>
    <mergeCell ref="B4:AB4"/>
    <mergeCell ref="C5:J5"/>
    <mergeCell ref="K5:O5"/>
    <mergeCell ref="Y5:AA5"/>
    <mergeCell ref="M29:T29"/>
    <mergeCell ref="B22:C22"/>
    <mergeCell ref="B23:C23"/>
    <mergeCell ref="P5:S5"/>
    <mergeCell ref="T5:X5"/>
    <mergeCell ref="B28:C28"/>
    <mergeCell ref="B27:C27"/>
  </mergeCells>
  <pageMargins left="0.7" right="0.7" top="0.6562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Resumen por Trimestre</vt:lpstr>
      <vt:lpstr>Est. por tipo de usuarios</vt:lpstr>
      <vt:lpstr>Est. por colecciones</vt:lpstr>
      <vt:lpstr>Est. por tipo de documento</vt:lpstr>
      <vt:lpstr>Desarrollo de colecciones</vt:lpstr>
      <vt:lpstr>Proc. tecn. y responsable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Rodolfo Campins</cp:lastModifiedBy>
  <cp:revision/>
  <dcterms:created xsi:type="dcterms:W3CDTF">2011-04-26T16:35:06Z</dcterms:created>
  <dcterms:modified xsi:type="dcterms:W3CDTF">2023-10-18T16:34:31Z</dcterms:modified>
  <cp:category/>
  <cp:contentStatus/>
</cp:coreProperties>
</file>