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123" documentId="8_{188519B4-1A3B-4643-9D80-2301BBC6C98D}" xr6:coauthVersionLast="47" xr6:coauthVersionMax="47" xr10:uidLastSave="{C8642F70-4713-4A0B-9D9F-9982763486E8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INTERINATO!$B$14:$N$20</definedName>
    <definedName name="_xlnm.Print_Area" localSheetId="0">INTERINATO!$B$1:$N$30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23" l="1"/>
  <c r="N18" i="23"/>
  <c r="H20" i="23"/>
  <c r="K20" i="23" l="1"/>
  <c r="J20" i="23"/>
  <c r="I20" i="23"/>
  <c r="M16" i="23"/>
  <c r="N16" i="23" s="1"/>
  <c r="L20" i="23"/>
  <c r="M19" i="23"/>
  <c r="N19" i="23" s="1"/>
  <c r="M15" i="23"/>
  <c r="M20" i="23" s="1"/>
  <c r="N15" i="23" l="1"/>
  <c r="N20" i="23" s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<sst xmlns="http://schemas.openxmlformats.org/spreadsheetml/2006/main" count="1030" uniqueCount="310">
  <si>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</si>
  <si>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</si>
  <si>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</si>
  <si>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</si>
  <si>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</si>
  <si>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</si>
  <si>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</si>
  <si>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</si>
  <si>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</si>
  <si>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</si>
  <si>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</si>
  <si>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</si>
  <si>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</si>
  <si>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</si>
  <si>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</si>
  <si>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</si>
  <si>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</si>
  <si>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</si>
  <si>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</si>
  <si>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</si>
  <si>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</si>
  <si>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</si>
  <si>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</si>
  <si>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</si>
  <si>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</si>
  <si>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</si>
  <si>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</si>
  <si>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</si>
  <si>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</si>
  <si>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</si>
  <si>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</si>
  <si>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</si>
  <si>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</si>
  <si>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</si>
  <si>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</si>
  <si>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</si>
  <si>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</si>
  <si>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</si>
  <si>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</si>
  <si>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</si>
  <si>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</si>
  <si>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</si>
  <si>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</si>
  <si>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</si>
  <si>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</si>
  <si>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</si>
  <si>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</si>
  <si>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</si>
  <si>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</si>
  <si>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</si>
  <si>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</si>
  <si>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</si>
  <si>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</si>
  <si>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</si>
  <si>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</si>
  <si>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</si>
  <si>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</si>
  <si>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</si>
  <si>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</si>
  <si>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</si>
  <si>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</si>
  <si>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</si>
  <si>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</si>
  <si>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</si>
  <si>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</si>
  <si>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</si>
  <si>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</si>
  <si>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</si>
  <si>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</si>
  <si>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</si>
  <si>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</si>
  <si>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</si>
  <si>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</si>
  <si>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</si>
  <si>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</si>
  <si>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</si>
  <si>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</si>
  <si>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</si>
  <si>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</si>
  <si>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</si>
  <si>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</si>
  <si>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</si>
  <si>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</si>
  <si>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</si>
  <si>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</si>
  <si>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</si>
  <si>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</si>
  <si>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</si>
  <si>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</si>
  <si>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</si>
  <si>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</si>
  <si>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</si>
  <si>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</si>
  <si>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</si>
  <si>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</si>
  <si>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</si>
  <si>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</si>
  <si>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</si>
  <si>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</si>
  <si>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</si>
  <si>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</si>
  <si>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</si>
  <si>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</si>
  <si>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</si>
  <si>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</si>
  <si>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</si>
  <si>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</si>
  <si>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</si>
  <si>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</si>
  <si>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</si>
  <si>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</si>
  <si>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</si>
  <si>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</si>
  <si>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</si>
  <si>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</si>
  <si>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</si>
  <si>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</si>
  <si>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</si>
  <si>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</si>
  <si>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</si>
  <si>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</si>
  <si>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</si>
  <si>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</si>
  <si>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</si>
  <si>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</si>
  <si>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</si>
  <si>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</si>
  <si>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</si>
  <si>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</si>
  <si>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</si>
  <si>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</si>
  <si>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</si>
  <si>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</si>
  <si>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</si>
  <si>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</si>
  <si>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</si>
  <si>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</si>
  <si>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</si>
  <si>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</si>
  <si>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</si>
  <si>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</si>
  <si>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</si>
  <si>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</si>
  <si>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</si>
  <si>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</si>
  <si>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</si>
  <si>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</si>
  <si>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</si>
  <si>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</si>
  <si>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</si>
  <si>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</si>
  <si>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</si>
  <si>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</si>
  <si>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</si>
  <si>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</si>
  <si>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</si>
  <si>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</si>
  <si>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</si>
  <si>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</si>
  <si>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</si>
  <si>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</si>
  <si>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</si>
  <si>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</si>
  <si>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</si>
  <si>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</si>
  <si>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</si>
  <si>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</si>
  <si>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</si>
  <si>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</si>
  <si>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</si>
  <si>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</si>
  <si>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</si>
  <si>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</si>
  <si>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</si>
  <si>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</si>
  <si>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</si>
  <si>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</si>
  <si>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</si>
  <si>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</si>
  <si>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</si>
  <si>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</si>
  <si>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</si>
  <si>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</si>
  <si>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</si>
  <si>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</si>
  <si>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</si>
  <si>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</si>
  <si>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</si>
  <si>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</si>
  <si>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</si>
  <si>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</si>
  <si>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</si>
  <si>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</si>
  <si>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</si>
  <si>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</si>
  <si>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</si>
  <si>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</si>
  <si>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</si>
  <si>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</si>
  <si>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</si>
  <si>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</si>
  <si>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</si>
  <si>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</si>
  <si>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</si>
  <si>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</si>
  <si>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</si>
  <si>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</si>
  <si>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</si>
  <si>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</si>
  <si>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</si>
  <si>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</si>
  <si>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</si>
  <si>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</si>
  <si>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</si>
  <si>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</si>
  <si>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</si>
  <si>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</si>
  <si>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</si>
  <si>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</si>
  <si>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</si>
  <si>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</si>
  <si>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</si>
  <si>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</si>
  <si>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</si>
  <si>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</si>
  <si>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</si>
  <si>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</si>
  <si>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</si>
  <si>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</si>
  <si>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</si>
  <si>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</si>
  <si>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</si>
  <si>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</si>
  <si>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</si>
  <si>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</si>
  <si>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</si>
  <si>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</si>
  <si>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</si>
  <si>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</si>
  <si>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</si>
  <si>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</si>
  <si>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</si>
  <si>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</si>
  <si>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</si>
  <si>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</si>
  <si>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</si>
  <si>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</si>
  <si>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</si>
  <si>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</si>
  <si>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</si>
  <si>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</si>
  <si>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</si>
  <si>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</si>
  <si>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</si>
  <si>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</si>
  <si>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</si>
  <si>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</si>
  <si>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</si>
  <si>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</si>
  <si>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</si>
  <si>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</si>
  <si>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</si>
  <si>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</si>
  <si>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</si>
  <si>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</si>
  <si>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</si>
  <si>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</si>
  <si>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</si>
  <si>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</si>
  <si>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</si>
  <si>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</si>
  <si>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</si>
  <si>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</si>
  <si>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</si>
  <si>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</si>
  <si>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</si>
  <si>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</si>
  <si>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</si>
  <si>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</si>
  <si>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</si>
  <si>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</si>
  <si>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</si>
  <si>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</si>
  <si>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</si>
  <si>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</si>
  <si>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</si>
  <si>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</si>
  <si>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</si>
  <si>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</si>
  <si>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</si>
  <si>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</si>
  <si>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</si>
  <si>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</si>
  <si>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</si>
  <si>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</si>
  <si>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</si>
  <si>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</si>
  <si>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</si>
  <si>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</si>
  <si>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</si>
  <si>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</si>
  <si>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</si>
  <si>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</si>
  <si>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</si>
  <si>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</si>
  <si>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 xml:space="preserve">Vicerrector Administrativo </t>
  </si>
  <si>
    <t>Esthefany Carolina Almonte Francisco</t>
  </si>
  <si>
    <t xml:space="preserve">Departamento Administrativo </t>
  </si>
  <si>
    <t>Supervisor de Almacén y Suministro</t>
  </si>
  <si>
    <t>PERSONAL EN INTERINATO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</si>
</sst>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968375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231" y="136072"/>
          <a:ext cx="116114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1"/>
  <sheetViews>
    <sheetView tabSelected="1" topLeftCell="B1" zoomScale="70" zoomScaleNormal="70" zoomScaleSheetLayoutView="70" workbookViewId="0">
      <selection activeCell="N25" sqref="N25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9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309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33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3025.21</v>
      </c>
      <c r="K16" s="41">
        <v>553.28</v>
      </c>
      <c r="L16" s="40">
        <v>0</v>
      </c>
      <c r="M16" s="41">
        <f>+I16+J16+K16</f>
        <v>4100.83</v>
      </c>
      <c r="N16" s="41">
        <f>+H16-M16</f>
        <v>14099.17</v>
      </c>
    </row>
    <row r="17" spans="1:17" s="1" customFormat="1" ht="38.25" customHeight="1" x14ac:dyDescent="0.2">
      <c r="B17" s="38">
        <v>3</v>
      </c>
      <c r="C17" s="42" t="s">
        <v>306</v>
      </c>
      <c r="D17" s="43" t="s">
        <v>307</v>
      </c>
      <c r="E17" s="46" t="s">
        <v>308</v>
      </c>
      <c r="F17" s="39" t="s">
        <v>292</v>
      </c>
      <c r="G17" s="39" t="s">
        <v>287</v>
      </c>
      <c r="H17" s="40">
        <v>2000</v>
      </c>
      <c r="I17" s="40">
        <v>57.4</v>
      </c>
      <c r="J17" s="40">
        <v>282.27</v>
      </c>
      <c r="K17" s="41">
        <v>60.8</v>
      </c>
      <c r="L17" s="40">
        <v>0</v>
      </c>
      <c r="M17" s="40">
        <v>400.46999999999997</v>
      </c>
      <c r="N17" s="41">
        <v>1599.53</v>
      </c>
    </row>
    <row r="18" spans="1:17" s="1" customFormat="1" ht="38.25" customHeight="1" x14ac:dyDescent="0.2">
      <c r="B18" s="38">
        <v>4</v>
      </c>
      <c r="C18" s="42" t="s">
        <v>298</v>
      </c>
      <c r="D18" s="43" t="s">
        <v>297</v>
      </c>
      <c r="E18" s="46" t="s">
        <v>296</v>
      </c>
      <c r="F18" s="39" t="s">
        <v>292</v>
      </c>
      <c r="G18" s="39" t="s">
        <v>287</v>
      </c>
      <c r="H18" s="40">
        <v>24000</v>
      </c>
      <c r="I18" s="40">
        <v>688.8</v>
      </c>
      <c r="J18" s="40">
        <v>3843.79</v>
      </c>
      <c r="K18" s="41">
        <v>729.6</v>
      </c>
      <c r="L18" s="40">
        <v>0</v>
      </c>
      <c r="M18" s="41">
        <f>+I18+J18+K18+L7</f>
        <v>5262.1900000000005</v>
      </c>
      <c r="N18" s="41">
        <f>+H18-M18</f>
        <v>18737.809999999998</v>
      </c>
    </row>
    <row r="19" spans="1:17" s="1" customFormat="1" ht="38.25" customHeight="1" thickBot="1" x14ac:dyDescent="0.25">
      <c r="B19" s="38">
        <v>5</v>
      </c>
      <c r="C19" s="42" t="s">
        <v>288</v>
      </c>
      <c r="D19" s="43" t="s">
        <v>291</v>
      </c>
      <c r="E19" s="46" t="s">
        <v>289</v>
      </c>
      <c r="F19" s="39" t="s">
        <v>292</v>
      </c>
      <c r="G19" s="39" t="s">
        <v>287</v>
      </c>
      <c r="H19" s="40">
        <v>31000</v>
      </c>
      <c r="I19" s="40">
        <v>889.7</v>
      </c>
      <c r="J19" s="40">
        <v>5066.96</v>
      </c>
      <c r="K19" s="41">
        <v>942.4</v>
      </c>
      <c r="L19" s="40">
        <v>0</v>
      </c>
      <c r="M19" s="41">
        <f>+I19+J19+K19</f>
        <v>6899.0599999999995</v>
      </c>
      <c r="N19" s="41">
        <f>+H19-M19</f>
        <v>24100.940000000002</v>
      </c>
    </row>
    <row r="20" spans="1:17" ht="25.5" customHeight="1" thickBot="1" x14ac:dyDescent="0.25">
      <c r="B20" s="51" t="s">
        <v>63</v>
      </c>
      <c r="C20" s="52"/>
      <c r="D20" s="52"/>
      <c r="E20" s="52"/>
      <c r="F20" s="52"/>
      <c r="G20" s="53"/>
      <c r="H20" s="44">
        <f>SUM(H15:H19)</f>
        <v>93400</v>
      </c>
      <c r="I20" s="44">
        <f>SUM(I15:I19)</f>
        <v>2680.58</v>
      </c>
      <c r="J20" s="44">
        <f>SUM(J15:J19)</f>
        <v>15243.439999999999</v>
      </c>
      <c r="K20" s="44">
        <f>SUM(K15:K19)</f>
        <v>2839.36</v>
      </c>
      <c r="L20" s="44">
        <f t="shared" ref="L20" si="0">SUM(L15:L19)</f>
        <v>0</v>
      </c>
      <c r="M20" s="44">
        <f>SUM(M15:M19)</f>
        <v>20763.379999999997</v>
      </c>
      <c r="N20" s="45">
        <f>SUM(N15:N19)</f>
        <v>72636.62</v>
      </c>
      <c r="O20" s="1"/>
      <c r="P20" s="1"/>
      <c r="Q20" s="1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02.75" customHeight="1" x14ac:dyDescent="0.2">
      <c r="A22" s="1"/>
      <c r="B22" s="1"/>
      <c r="C22" s="1"/>
      <c r="D22" s="3"/>
      <c r="E22" s="1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 t="s">
        <v>266</v>
      </c>
      <c r="D23" s="3"/>
      <c r="E23" s="35" t="s">
        <v>294</v>
      </c>
      <c r="F23" s="3"/>
      <c r="G23" s="3"/>
      <c r="H23" s="3"/>
      <c r="I23" s="3"/>
      <c r="J23" s="54" t="s">
        <v>268</v>
      </c>
      <c r="K23" s="54"/>
      <c r="L23" s="1"/>
      <c r="M23" s="1"/>
      <c r="N23" s="1"/>
      <c r="O23" s="1"/>
      <c r="P23" s="1"/>
      <c r="Q23" s="1"/>
    </row>
    <row r="24" spans="1:17" ht="14.25" x14ac:dyDescent="0.2">
      <c r="A24" s="1"/>
      <c r="B24" s="1"/>
      <c r="C24" s="35"/>
      <c r="D24" s="3"/>
      <c r="E24" s="35"/>
      <c r="F24" s="3"/>
      <c r="G24" s="3"/>
      <c r="H24" s="3"/>
      <c r="I24" s="3"/>
      <c r="J24" s="3"/>
      <c r="K24" s="54"/>
      <c r="L24" s="54"/>
      <c r="M24" s="3"/>
      <c r="N24" s="1"/>
      <c r="O24" s="1"/>
      <c r="P24" s="1"/>
      <c r="Q24" s="1"/>
    </row>
    <row r="25" spans="1:17" ht="59.25" customHeight="1" x14ac:dyDescent="0.2">
      <c r="A25" s="1"/>
      <c r="B25" s="1"/>
      <c r="C25" s="5"/>
      <c r="D25" s="3"/>
      <c r="E25" s="5"/>
      <c r="F25" s="3"/>
      <c r="G25" s="3"/>
      <c r="H25" s="3"/>
      <c r="I25" s="5"/>
      <c r="J25" s="5"/>
      <c r="K25" s="5"/>
      <c r="L25" s="5"/>
      <c r="M25" s="3"/>
      <c r="N25" s="1"/>
      <c r="O25" s="1"/>
      <c r="P25" s="1"/>
      <c r="Q25" s="1"/>
    </row>
    <row r="26" spans="1:17" ht="14.25" x14ac:dyDescent="0.2">
      <c r="A26" s="1"/>
      <c r="B26" s="1"/>
      <c r="C26" s="36" t="s">
        <v>267</v>
      </c>
      <c r="D26" s="3"/>
      <c r="E26" s="36" t="s">
        <v>293</v>
      </c>
      <c r="F26" s="3"/>
      <c r="G26" s="3"/>
      <c r="H26" s="3"/>
      <c r="I26" s="55" t="s">
        <v>305</v>
      </c>
      <c r="J26" s="55"/>
      <c r="K26" s="55"/>
      <c r="L26" s="55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1"/>
      <c r="E28" s="3"/>
      <c r="F28" s="35"/>
      <c r="G28" s="3"/>
      <c r="H28" s="4"/>
      <c r="I28" s="3"/>
      <c r="J28" s="3"/>
      <c r="K28" s="3"/>
      <c r="L28" s="3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5"/>
      <c r="E29" s="3"/>
      <c r="F29" s="35"/>
      <c r="G29" s="3"/>
      <c r="H29" s="35"/>
      <c r="I29" s="3"/>
      <c r="J29" s="3"/>
      <c r="K29" s="54"/>
      <c r="L29" s="54"/>
      <c r="M29" s="3"/>
      <c r="N29" s="1"/>
      <c r="O29" s="1"/>
      <c r="P29" s="1"/>
      <c r="Q29" s="1"/>
    </row>
    <row r="30" spans="1:17" ht="14.25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  <c r="O30" s="1"/>
      <c r="P30" s="1"/>
      <c r="Q30" s="1"/>
    </row>
    <row r="31" spans="1:17" ht="14.25" x14ac:dyDescent="0.2"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1">
    <mergeCell ref="B20:G20"/>
    <mergeCell ref="J23:K23"/>
    <mergeCell ref="K24:L24"/>
    <mergeCell ref="I26:L26"/>
    <mergeCell ref="K29:L29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48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2023-11-01T19:26:23Z</cp:lastPrinted>
  <dcterms:created xsi:type="dcterms:W3CDTF">2017-10-11T04:49:31Z</dcterms:created>
  <dcterms:modified xsi:type="dcterms:W3CDTF">2024-01-03T13:13:28Z</dcterms:modified>
</cp:coreProperties>
</file>