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496" documentId="8_{88098461-33AF-4BE8-9BC4-308710B704FA}" xr6:coauthVersionLast="47" xr6:coauthVersionMax="47" xr10:uidLastSave="{629C2EFC-C04C-4B8A-8EFE-72B784664439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3" i="17" l="1"/>
  <c r="P33" i="17"/>
  <c r="O29" i="17"/>
  <c r="O30" i="17"/>
  <c r="P30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P29" i="17"/>
  <c r="O31" i="17"/>
  <c r="O32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N51" i="17" l="1"/>
  <c r="J51" i="17"/>
  <c r="P23" i="17"/>
  <c r="L51" i="17" l="1"/>
  <c r="M50" i="17"/>
  <c r="M51" i="17" s="1"/>
  <c r="K50" i="17"/>
  <c r="O50" i="17" l="1"/>
  <c r="P50" i="17" s="1"/>
  <c r="K51" i="17"/>
  <c r="P49" i="17"/>
  <c r="P48" i="17"/>
  <c r="P41" i="17"/>
  <c r="P37" i="17"/>
  <c r="P45" i="17"/>
  <c r="P43" i="17"/>
  <c r="P18" i="17"/>
  <c r="P16" i="17"/>
  <c r="P19" i="17"/>
  <c r="P26" i="17"/>
  <c r="P25" i="17"/>
  <c r="P21" i="17"/>
  <c r="P22" i="17"/>
  <c r="P24" i="17"/>
  <c r="P27" i="17"/>
  <c r="P28" i="17"/>
  <c r="P32" i="17"/>
  <c r="P31" i="17"/>
  <c r="P34" i="17"/>
  <c r="P36" i="17"/>
  <c r="P20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<sst xmlns="http://schemas.openxmlformats.org/spreadsheetml/2006/main" count="1187" uniqueCount="390">
  <si>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</si>
  <si>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</si>
  <si>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</si>
  <si>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</si>
  <si>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</si>
  <si>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</si>
  <si>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</si>
  <si>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</si>
  <si>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</si>
  <si>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</si>
  <si>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</si>
  <si>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</si>
  <si>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</si>
  <si>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</si>
  <si>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</si>
  <si>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</si>
  <si>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</si>
  <si>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</si>
  <si>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</si>
  <si>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</si>
  <si>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</si>
  <si>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</si>
  <si>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</si>
  <si>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</si>
  <si>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</si>
  <si>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</si>
  <si>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</si>
  <si>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</si>
  <si>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</si>
  <si>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</si>
  <si>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</si>
  <si>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</si>
  <si>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</si>
  <si>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</si>
  <si>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</si>
  <si>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</si>
  <si>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</si>
  <si>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</si>
  <si>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</si>
  <si>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</si>
  <si>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</si>
  <si>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</si>
  <si>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</si>
  <si>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</si>
  <si>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</si>
  <si>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</si>
  <si>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</si>
  <si>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</si>
  <si>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</si>
  <si>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</si>
  <si>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</si>
  <si>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</si>
  <si>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</si>
  <si>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</si>
  <si>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</si>
  <si>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</si>
  <si>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</si>
  <si>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</si>
  <si>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</si>
  <si>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</si>
  <si>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</si>
  <si>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</si>
  <si>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</si>
  <si>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</si>
  <si>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</si>
  <si>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</si>
  <si>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</si>
  <si>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</si>
  <si>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</si>
  <si>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</si>
  <si>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</si>
  <si>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</si>
  <si>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</si>
  <si>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</si>
  <si>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</si>
  <si>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</si>
  <si>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</si>
  <si>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</si>
  <si>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</si>
  <si>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</si>
  <si>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</si>
  <si>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</si>
  <si>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</si>
  <si>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</si>
  <si>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</si>
  <si>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</si>
  <si>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</si>
  <si>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</si>
  <si>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</si>
  <si>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</si>
  <si>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</si>
  <si>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</si>
  <si>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</si>
  <si>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</si>
  <si>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</si>
  <si>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</si>
  <si>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</si>
  <si>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</si>
  <si>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</si>
  <si>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</si>
  <si>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</si>
  <si>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</si>
  <si>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</si>
  <si>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</si>
  <si>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</si>
  <si>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</si>
  <si>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</si>
  <si>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</si>
  <si>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</si>
  <si>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</si>
  <si>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</si>
  <si>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</si>
  <si>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</si>
  <si>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</si>
  <si>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</si>
  <si>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</si>
  <si>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</si>
  <si>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</si>
  <si>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</si>
  <si>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</si>
  <si>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</si>
  <si>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</si>
  <si>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</si>
  <si>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</si>
  <si>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</si>
  <si>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</si>
  <si>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</si>
  <si>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</si>
  <si>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</si>
  <si>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</si>
  <si>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</si>
  <si>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</si>
  <si>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</si>
  <si>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</si>
  <si>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</si>
  <si>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</si>
  <si>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</si>
  <si>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</si>
  <si>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</si>
  <si>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</si>
  <si>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</si>
  <si>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</si>
  <si>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</si>
  <si>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</si>
  <si>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</si>
  <si>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</si>
  <si>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</si>
  <si>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</si>
  <si>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</si>
  <si>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</si>
  <si>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</si>
  <si>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</si>
  <si>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</si>
  <si>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</si>
  <si>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</si>
  <si>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</si>
  <si>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</si>
  <si>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</si>
  <si>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</si>
  <si>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</si>
  <si>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</si>
  <si>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</si>
  <si>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</si>
  <si>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</si>
  <si>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</si>
  <si>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</si>
  <si>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</si>
  <si>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</si>
  <si>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</si>
  <si>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</si>
  <si>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</si>
  <si>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</si>
  <si>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</si>
  <si>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</si>
  <si>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</si>
  <si>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</si>
  <si>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</si>
  <si>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</si>
  <si>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</si>
  <si>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</si>
  <si>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</si>
  <si>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</si>
  <si>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</si>
  <si>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</si>
  <si>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</si>
  <si>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</si>
  <si>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</si>
  <si>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</si>
  <si>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</si>
  <si>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</si>
  <si>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</si>
  <si>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</si>
  <si>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</si>
  <si>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</si>
  <si>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</si>
  <si>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</si>
  <si>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</si>
  <si>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</si>
  <si>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</si>
  <si>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</si>
  <si>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</si>
  <si>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</si>
  <si>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</si>
  <si>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</si>
  <si>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</si>
  <si>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</si>
  <si>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</si>
  <si>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</si>
  <si>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</si>
  <si>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</si>
  <si>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</si>
  <si>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</si>
  <si>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</si>
  <si>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</si>
  <si>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</si>
  <si>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</si>
  <si>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</si>
  <si>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</si>
  <si>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</si>
  <si>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</si>
  <si>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</si>
  <si>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</si>
  <si>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</si>
  <si>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</si>
  <si>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</si>
  <si>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</si>
  <si>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</si>
  <si>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</si>
  <si>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</si>
  <si>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</si>
  <si>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</si>
  <si>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</si>
  <si>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</si>
  <si>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</si>
  <si>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</si>
  <si>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</si>
  <si>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</si>
  <si>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</si>
  <si>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</si>
  <si>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</si>
  <si>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</si>
  <si>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</si>
  <si>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</si>
  <si>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</si>
  <si>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</si>
  <si>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</si>
  <si>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</si>
  <si>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</si>
  <si>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</si>
  <si>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</si>
  <si>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</si>
  <si>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</si>
  <si>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</si>
  <si>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</si>
  <si>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</si>
  <si>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</si>
  <si>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</si>
  <si>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</si>
  <si>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</si>
  <si>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</si>
  <si>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</si>
  <si>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</si>
  <si>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</si>
  <si>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</si>
  <si>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</si>
  <si>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</si>
  <si>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</si>
  <si>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</si>
  <si>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</si>
  <si>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</si>
  <si>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</si>
  <si>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</si>
  <si>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</si>
  <si>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</si>
  <si>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</si>
  <si>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</si>
  <si>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</si>
  <si>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</si>
  <si>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</si>
  <si>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</si>
  <si>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</si>
  <si>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</si>
  <si>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</si>
  <si>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</si>
  <si>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</si>
  <si>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</si>
  <si>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</si>
  <si>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</si>
  <si>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</si>
  <si>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</si>
  <si>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</si>
  <si>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</si>
  <si>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</si>
  <si>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</si>
  <si>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</si>
  <si>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</si>
  <si>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</si>
  <si>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</si>
  <si>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</si>
  <si>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</si>
  <si>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</si>
  <si>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</si>
  <si>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</si>
  <si>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</si>
  <si>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</si>
  <si>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</si>
  <si>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</si>
  <si>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</si>
  <si>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</si>
  <si>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</si>
  <si>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</si>
  <si>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</si>
  <si>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</si>
  <si>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</si>
  <si>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</si>
  <si>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</si>
  <si>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</si>
  <si>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</si>
  <si>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</si>
  <si>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</si>
  <si>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</si>
  <si>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</si>
  <si>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</si>
  <si>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</si>
  <si>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</si>
  <si>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</si>
  <si>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</si>
  <si>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</si>
  <si>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</si>
  <si>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</si>
  <si>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</si>
  <si>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</si>
  <si>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</si>
  <si>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</si>
  <si>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</si>
  <si>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</si>
  <si>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</si>
  <si>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</si>
  <si>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</si>
  <si>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</si>
  <si>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</si>
  <si>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</si>
  <si>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</si>
  <si>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</si>
  <si>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</si>
  <si>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</si>
  <si>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</si>
  <si>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</si>
  <si>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</si>
  <si>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</si>
  <si>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</si>
  <si>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</si>
  <si>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</si>
  <si>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</si>
  <si>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</si>
  <si>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</si>
  <si>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</si>
  <si>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</si>
  <si>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</si>
  <si>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</si>
  <si>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</si>
  <si>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</si>
  <si>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</si>
  <si>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</si>
  <si>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</si>
  <si>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</si>
  <si>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</si>
  <si>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</si>
  <si>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</si>
  <si>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</si>
  <si>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</si>
  <si>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</si>
  <si>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</si>
  <si>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</si>
  <si>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</si>
  <si>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</si>
  <si>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</si>
  <si>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</si>
  <si>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</si>
  <si>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</si>
  <si>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</si>
  <si>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</si>
  <si>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</si>
  <si>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</si>
  <si>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</si>
  <si>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Leddy Milorka Acosta</t>
  </si>
  <si>
    <t xml:space="preserve">Encargada Sección de Archivo Central </t>
  </si>
  <si>
    <t xml:space="preserve">Analista Administrativo </t>
  </si>
  <si>
    <t xml:space="preserve">Vicerrector Administrativo </t>
  </si>
  <si>
    <t>EMPLEADOS TEMPORALES CORRESPONDIENTE AL MES DE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</si>
</sst>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topLeftCell="A34" zoomScale="60" zoomScaleNormal="60" zoomScaleSheetLayoutView="55" workbookViewId="0">
      <selection activeCell="N15" sqref="N15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2" t="s">
        <v>318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2:23" s="1" customFormat="1" ht="15.75" x14ac:dyDescent="0.25">
      <c r="B10" s="73" t="s">
        <v>362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2:23" s="1" customFormat="1" ht="15" x14ac:dyDescent="0.25">
      <c r="B11" s="74" t="s">
        <v>389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</row>
    <row r="12" spans="2:23" s="1" customFormat="1" ht="16.5" customHeight="1" x14ac:dyDescent="0.25">
      <c r="B12" s="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</row>
    <row r="13" spans="2:23" s="1" customFormat="1" ht="13.5" customHeight="1" thickBot="1" x14ac:dyDescent="0.25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323</v>
      </c>
      <c r="H14" s="34" t="s">
        <v>324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380</v>
      </c>
      <c r="D15" s="60" t="s">
        <v>333</v>
      </c>
      <c r="E15" s="46" t="s">
        <v>381</v>
      </c>
      <c r="F15" s="37" t="s">
        <v>317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1931.29</v>
      </c>
      <c r="O15" s="41">
        <f>+K15+L15+M15+N15</f>
        <v>14060.16</v>
      </c>
      <c r="P15" s="42">
        <f>+J15-O15</f>
        <v>65939.839999999997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334</v>
      </c>
      <c r="E16" s="61" t="s">
        <v>309</v>
      </c>
      <c r="F16" s="38" t="s">
        <v>317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0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375</v>
      </c>
      <c r="D17" s="60" t="s">
        <v>335</v>
      </c>
      <c r="E17" s="61" t="s">
        <v>376</v>
      </c>
      <c r="F17" s="38" t="s">
        <v>317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382</v>
      </c>
      <c r="D18" s="60" t="s">
        <v>335</v>
      </c>
      <c r="E18" s="61" t="s">
        <v>308</v>
      </c>
      <c r="F18" s="38" t="s">
        <v>317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357</v>
      </c>
      <c r="E19" s="61" t="s">
        <v>358</v>
      </c>
      <c r="F19" s="38" t="s">
        <v>317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7682.01</v>
      </c>
      <c r="O19" s="41">
        <f t="shared" si="0"/>
        <v>25697.380000000005</v>
      </c>
      <c r="P19" s="42">
        <f t="shared" ref="P19:P50" si="1">+J19-O19</f>
        <v>74302.62</v>
      </c>
    </row>
    <row r="20" spans="2:16" s="49" customFormat="1" ht="38.25" customHeight="1" x14ac:dyDescent="0.2">
      <c r="B20" s="36">
        <v>6</v>
      </c>
      <c r="C20" s="60" t="s">
        <v>328</v>
      </c>
      <c r="D20" s="60" t="s">
        <v>336</v>
      </c>
      <c r="E20" s="61" t="s">
        <v>314</v>
      </c>
      <c r="F20" s="38" t="s">
        <v>317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319</v>
      </c>
      <c r="E21" s="61" t="s">
        <v>326</v>
      </c>
      <c r="F21" s="38" t="s">
        <v>317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315</v>
      </c>
      <c r="E22" s="61" t="s">
        <v>337</v>
      </c>
      <c r="F22" s="38" t="s">
        <v>317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8635.9000000000015</v>
      </c>
      <c r="O22" s="41">
        <f t="shared" si="0"/>
        <v>20335.900000000001</v>
      </c>
      <c r="P22" s="42">
        <f t="shared" si="2"/>
        <v>59664.1</v>
      </c>
    </row>
    <row r="23" spans="2:16" s="49" customFormat="1" ht="38.25" customHeight="1" x14ac:dyDescent="0.2">
      <c r="B23" s="36">
        <v>9</v>
      </c>
      <c r="C23" s="60" t="s">
        <v>377</v>
      </c>
      <c r="D23" s="60" t="s">
        <v>315</v>
      </c>
      <c r="E23" s="61" t="s">
        <v>378</v>
      </c>
      <c r="F23" s="38" t="s">
        <v>317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316</v>
      </c>
      <c r="E24" s="61" t="s">
        <v>338</v>
      </c>
      <c r="F24" s="38" t="s">
        <v>317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339</v>
      </c>
      <c r="E25" s="61" t="s">
        <v>340</v>
      </c>
      <c r="F25" s="38" t="s">
        <v>317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341</v>
      </c>
      <c r="E26" s="61" t="s">
        <v>359</v>
      </c>
      <c r="F26" s="38" t="s">
        <v>317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342</v>
      </c>
      <c r="F27" s="38" t="s">
        <v>317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327</v>
      </c>
      <c r="F28" s="38" t="s">
        <v>317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10089.81</v>
      </c>
      <c r="O28" s="41">
        <f t="shared" si="0"/>
        <v>14298.11</v>
      </c>
      <c r="P28" s="42">
        <f t="shared" si="1"/>
        <v>32701.89</v>
      </c>
    </row>
    <row r="29" spans="2:16" s="49" customFormat="1" ht="38.25" customHeight="1" x14ac:dyDescent="0.2">
      <c r="B29" s="36">
        <v>15</v>
      </c>
      <c r="C29" s="60" t="s">
        <v>379</v>
      </c>
      <c r="D29" s="60" t="s">
        <v>289</v>
      </c>
      <c r="E29" s="61" t="s">
        <v>387</v>
      </c>
      <c r="F29" s="38" t="s">
        <v>317</v>
      </c>
      <c r="G29" s="52"/>
      <c r="H29" s="57"/>
      <c r="I29" s="38" t="s">
        <v>288</v>
      </c>
      <c r="J29" s="65">
        <v>65000</v>
      </c>
      <c r="K29" s="41">
        <v>1865.5</v>
      </c>
      <c r="L29" s="41">
        <v>4427.58</v>
      </c>
      <c r="M29" s="41">
        <v>1976</v>
      </c>
      <c r="N29" s="41">
        <v>0</v>
      </c>
      <c r="O29" s="41">
        <f>+K29+L29+M29+N29</f>
        <v>8269.08</v>
      </c>
      <c r="P29" s="42">
        <f>+J29-O29</f>
        <v>56730.92</v>
      </c>
    </row>
    <row r="30" spans="2:16" s="49" customFormat="1" ht="38.25" customHeight="1" x14ac:dyDescent="0.2">
      <c r="B30" s="36">
        <v>16</v>
      </c>
      <c r="C30" s="60" t="s">
        <v>383</v>
      </c>
      <c r="D30" s="60" t="s">
        <v>320</v>
      </c>
      <c r="E30" s="61" t="s">
        <v>384</v>
      </c>
      <c r="F30" s="38" t="s">
        <v>317</v>
      </c>
      <c r="G30" s="52"/>
      <c r="H30" s="71"/>
      <c r="I30" s="38" t="s">
        <v>288</v>
      </c>
      <c r="J30" s="65">
        <v>82000</v>
      </c>
      <c r="K30" s="41">
        <v>2353.4</v>
      </c>
      <c r="L30" s="41">
        <v>7871.32</v>
      </c>
      <c r="M30" s="41">
        <v>2492.8000000000002</v>
      </c>
      <c r="N30" s="41">
        <v>0</v>
      </c>
      <c r="O30" s="41">
        <f t="shared" si="0"/>
        <v>12717.52</v>
      </c>
      <c r="P30" s="42">
        <f>+J30-O30</f>
        <v>69282.48</v>
      </c>
    </row>
    <row r="31" spans="2:16" s="49" customFormat="1" ht="38.25" customHeight="1" x14ac:dyDescent="0.2">
      <c r="B31" s="36">
        <v>17</v>
      </c>
      <c r="C31" s="60" t="s">
        <v>300</v>
      </c>
      <c r="D31" s="60" t="s">
        <v>320</v>
      </c>
      <c r="E31" s="61" t="s">
        <v>311</v>
      </c>
      <c r="F31" s="38" t="s">
        <v>317</v>
      </c>
      <c r="G31" s="52">
        <v>44593</v>
      </c>
      <c r="H31" s="53">
        <v>44774</v>
      </c>
      <c r="I31" s="38" t="s">
        <v>288</v>
      </c>
      <c r="J31" s="65">
        <v>43000</v>
      </c>
      <c r="K31" s="41">
        <v>1234.0999999999999</v>
      </c>
      <c r="L31" s="41">
        <v>608.74</v>
      </c>
      <c r="M31" s="41">
        <v>1307.2</v>
      </c>
      <c r="N31" s="43">
        <v>1715.46</v>
      </c>
      <c r="O31" s="41">
        <f t="shared" si="0"/>
        <v>4865.5</v>
      </c>
      <c r="P31" s="42">
        <f>+J31-O31</f>
        <v>38134.5</v>
      </c>
    </row>
    <row r="32" spans="2:16" s="49" customFormat="1" ht="38.25" customHeight="1" x14ac:dyDescent="0.2">
      <c r="B32" s="36">
        <v>18</v>
      </c>
      <c r="C32" s="60" t="s">
        <v>299</v>
      </c>
      <c r="D32" s="60" t="s">
        <v>343</v>
      </c>
      <c r="E32" s="61" t="s">
        <v>310</v>
      </c>
      <c r="F32" s="38" t="s">
        <v>317</v>
      </c>
      <c r="G32" s="52">
        <v>44652</v>
      </c>
      <c r="H32" s="57">
        <v>44835</v>
      </c>
      <c r="I32" s="38" t="s">
        <v>287</v>
      </c>
      <c r="J32" s="65">
        <v>70000</v>
      </c>
      <c r="K32" s="41">
        <v>2009</v>
      </c>
      <c r="L32" s="41">
        <v>5368.48</v>
      </c>
      <c r="M32" s="41">
        <v>2128</v>
      </c>
      <c r="N32" s="41">
        <v>2000</v>
      </c>
      <c r="O32" s="41">
        <f t="shared" si="0"/>
        <v>11505.48</v>
      </c>
      <c r="P32" s="42">
        <f t="shared" si="1"/>
        <v>58494.520000000004</v>
      </c>
    </row>
    <row r="33" spans="2:16" s="49" customFormat="1" ht="38.25" customHeight="1" x14ac:dyDescent="0.2">
      <c r="B33" s="36">
        <v>19</v>
      </c>
      <c r="C33" s="60" t="s">
        <v>385</v>
      </c>
      <c r="D33" s="60" t="s">
        <v>343</v>
      </c>
      <c r="E33" s="61" t="s">
        <v>386</v>
      </c>
      <c r="F33" s="38" t="s">
        <v>317</v>
      </c>
      <c r="G33" s="52">
        <v>44593</v>
      </c>
      <c r="H33" s="53">
        <v>44774</v>
      </c>
      <c r="I33" s="38" t="s">
        <v>288</v>
      </c>
      <c r="J33" s="65">
        <v>82000</v>
      </c>
      <c r="K33" s="41">
        <v>2353.4</v>
      </c>
      <c r="L33" s="41">
        <v>7871.32</v>
      </c>
      <c r="M33" s="41">
        <v>2492.8000000000002</v>
      </c>
      <c r="N33" s="41">
        <v>0</v>
      </c>
      <c r="O33" s="41">
        <f t="shared" si="0"/>
        <v>12717.52</v>
      </c>
      <c r="P33" s="42">
        <f t="shared" si="1"/>
        <v>69282.48</v>
      </c>
    </row>
    <row r="34" spans="2:16" s="49" customFormat="1" ht="38.25" customHeight="1" x14ac:dyDescent="0.2">
      <c r="B34" s="36">
        <v>20</v>
      </c>
      <c r="C34" s="60" t="s">
        <v>301</v>
      </c>
      <c r="D34" s="60" t="s">
        <v>321</v>
      </c>
      <c r="E34" s="61" t="s">
        <v>312</v>
      </c>
      <c r="F34" s="38" t="s">
        <v>317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23866.62</v>
      </c>
      <c r="M34" s="41">
        <v>4560</v>
      </c>
      <c r="N34" s="41">
        <v>0</v>
      </c>
      <c r="O34" s="41">
        <f t="shared" si="0"/>
        <v>32731.62</v>
      </c>
      <c r="P34" s="42">
        <f t="shared" ref="P34:P39" si="3">+J34-O34</f>
        <v>117268.38</v>
      </c>
    </row>
    <row r="35" spans="2:16" s="49" customFormat="1" ht="38.25" customHeight="1" x14ac:dyDescent="0.2">
      <c r="B35" s="36">
        <v>21</v>
      </c>
      <c r="C35" s="60" t="s">
        <v>302</v>
      </c>
      <c r="D35" s="60" t="s">
        <v>321</v>
      </c>
      <c r="E35" s="61" t="s">
        <v>313</v>
      </c>
      <c r="F35" s="38" t="s">
        <v>317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303</v>
      </c>
      <c r="D36" s="60" t="s">
        <v>344</v>
      </c>
      <c r="E36" s="61" t="s">
        <v>356</v>
      </c>
      <c r="F36" s="38" t="s">
        <v>317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363</v>
      </c>
      <c r="D37" s="60" t="s">
        <v>364</v>
      </c>
      <c r="E37" s="61" t="s">
        <v>365</v>
      </c>
      <c r="F37" s="38" t="s">
        <v>317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7871.32</v>
      </c>
      <c r="M37" s="41">
        <v>2492.8000000000002</v>
      </c>
      <c r="N37" s="41">
        <v>0</v>
      </c>
      <c r="O37" s="41">
        <f t="shared" si="0"/>
        <v>12717.52</v>
      </c>
      <c r="P37" s="42">
        <f t="shared" si="3"/>
        <v>69282.48</v>
      </c>
    </row>
    <row r="38" spans="2:16" s="49" customFormat="1" ht="38.25" customHeight="1" x14ac:dyDescent="0.2">
      <c r="B38" s="36">
        <v>24</v>
      </c>
      <c r="C38" s="60" t="s">
        <v>307</v>
      </c>
      <c r="D38" s="60" t="s">
        <v>345</v>
      </c>
      <c r="E38" s="61" t="s">
        <v>346</v>
      </c>
      <c r="F38" s="38" t="s">
        <v>317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331</v>
      </c>
      <c r="D39" s="63" t="s">
        <v>347</v>
      </c>
      <c r="E39" s="64" t="s">
        <v>348</v>
      </c>
      <c r="F39" s="40" t="s">
        <v>317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8666.67</v>
      </c>
      <c r="O39" s="41">
        <f t="shared" si="0"/>
        <v>26682.04</v>
      </c>
      <c r="P39" s="42">
        <f t="shared" si="3"/>
        <v>73317.959999999992</v>
      </c>
    </row>
    <row r="40" spans="2:16" s="49" customFormat="1" ht="38.25" customHeight="1" x14ac:dyDescent="0.2">
      <c r="B40" s="36">
        <v>26</v>
      </c>
      <c r="C40" s="60" t="s">
        <v>304</v>
      </c>
      <c r="D40" s="60" t="s">
        <v>322</v>
      </c>
      <c r="E40" s="61" t="s">
        <v>349</v>
      </c>
      <c r="F40" s="38" t="s">
        <v>317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366</v>
      </c>
      <c r="D41" s="60" t="s">
        <v>367</v>
      </c>
      <c r="E41" s="64" t="s">
        <v>368</v>
      </c>
      <c r="F41" s="38" t="s">
        <v>317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329</v>
      </c>
      <c r="D42" s="60" t="s">
        <v>350</v>
      </c>
      <c r="E42" s="61" t="s">
        <v>351</v>
      </c>
      <c r="F42" s="38" t="s">
        <v>317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352</v>
      </c>
      <c r="D43" s="60" t="s">
        <v>350</v>
      </c>
      <c r="E43" s="61" t="s">
        <v>360</v>
      </c>
      <c r="F43" s="38" t="s">
        <v>317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305</v>
      </c>
      <c r="D44" s="60" t="s">
        <v>350</v>
      </c>
      <c r="E44" s="61" t="s">
        <v>360</v>
      </c>
      <c r="F44" s="38" t="s">
        <v>317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353</v>
      </c>
      <c r="D45" s="60" t="s">
        <v>354</v>
      </c>
      <c r="E45" s="61" t="s">
        <v>355</v>
      </c>
      <c r="F45" s="38" t="s">
        <v>317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306</v>
      </c>
      <c r="D46" s="60" t="s">
        <v>354</v>
      </c>
      <c r="E46" s="61" t="s">
        <v>361</v>
      </c>
      <c r="F46" s="38" t="s">
        <v>317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1275.3499999999999</v>
      </c>
      <c r="M46" s="41">
        <v>1395.36</v>
      </c>
      <c r="N46" s="41">
        <v>0</v>
      </c>
      <c r="O46" s="41">
        <f t="shared" si="0"/>
        <v>3988.04</v>
      </c>
      <c r="P46" s="42">
        <f t="shared" si="1"/>
        <v>41911.96</v>
      </c>
    </row>
    <row r="47" spans="2:16" s="49" customFormat="1" ht="38.25" customHeight="1" x14ac:dyDescent="0.2">
      <c r="B47" s="36">
        <v>33</v>
      </c>
      <c r="C47" s="60" t="s">
        <v>330</v>
      </c>
      <c r="D47" s="60" t="s">
        <v>354</v>
      </c>
      <c r="E47" s="61" t="s">
        <v>361</v>
      </c>
      <c r="F47" s="38" t="s">
        <v>317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369</v>
      </c>
      <c r="D48" s="60" t="s">
        <v>354</v>
      </c>
      <c r="E48" s="61" t="s">
        <v>355</v>
      </c>
      <c r="F48" s="38" t="s">
        <v>317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370</v>
      </c>
      <c r="D49" s="60" t="s">
        <v>372</v>
      </c>
      <c r="E49" s="61" t="s">
        <v>371</v>
      </c>
      <c r="F49" s="38" t="s">
        <v>317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373</v>
      </c>
      <c r="D50" s="60" t="s">
        <v>372</v>
      </c>
      <c r="E50" s="61" t="s">
        <v>374</v>
      </c>
      <c r="F50" s="38" t="s">
        <v>317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18297.010000000002</v>
      </c>
      <c r="O50" s="41">
        <f t="shared" si="0"/>
        <v>48085.380000000005</v>
      </c>
      <c r="P50" s="42">
        <f t="shared" si="1"/>
        <v>91914.62</v>
      </c>
    </row>
    <row r="51" spans="1:19" s="50" customFormat="1" ht="25.5" customHeight="1" thickBot="1" x14ac:dyDescent="0.25">
      <c r="B51" s="76" t="s">
        <v>63</v>
      </c>
      <c r="C51" s="77"/>
      <c r="D51" s="77"/>
      <c r="E51" s="77"/>
      <c r="F51" s="77"/>
      <c r="G51" s="77"/>
      <c r="H51" s="77"/>
      <c r="I51" s="78"/>
      <c r="J51" s="47">
        <f t="shared" ref="J51:P51" si="6">SUM(J15:J50)</f>
        <v>3036800</v>
      </c>
      <c r="K51" s="47">
        <f t="shared" si="6"/>
        <v>87156.160000000018</v>
      </c>
      <c r="L51" s="47">
        <f t="shared" si="6"/>
        <v>322907.47999999992</v>
      </c>
      <c r="M51" s="47">
        <f t="shared" si="6"/>
        <v>92318.720000000001</v>
      </c>
      <c r="N51" s="47">
        <f t="shared" si="6"/>
        <v>93946.47</v>
      </c>
      <c r="O51" s="47">
        <f t="shared" si="6"/>
        <v>596328.83000000007</v>
      </c>
      <c r="P51" s="48">
        <f t="shared" si="6"/>
        <v>2440471.17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332</v>
      </c>
      <c r="F54" s="5"/>
      <c r="G54" s="5"/>
      <c r="H54" s="5"/>
      <c r="I54" s="5"/>
      <c r="J54" s="5"/>
      <c r="K54" s="5"/>
      <c r="L54" s="75" t="s">
        <v>268</v>
      </c>
      <c r="M54" s="75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5"/>
      <c r="N55" s="75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325</v>
      </c>
      <c r="F57" s="5"/>
      <c r="G57" s="5"/>
      <c r="H57" s="5"/>
      <c r="I57" s="5"/>
      <c r="J57" s="5"/>
      <c r="K57" s="79" t="s">
        <v>388</v>
      </c>
      <c r="L57" s="79"/>
      <c r="M57" s="79"/>
      <c r="N57" s="79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5"/>
      <c r="N60" s="7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R12:S12"/>
    <mergeCell ref="M55:N55"/>
    <mergeCell ref="K57:N57"/>
    <mergeCell ref="M60:N60"/>
    <mergeCell ref="B13:R13"/>
    <mergeCell ref="B9:P9"/>
    <mergeCell ref="B10:P10"/>
    <mergeCell ref="B11:P11"/>
    <mergeCell ref="L54:M54"/>
    <mergeCell ref="B51:I51"/>
    <mergeCell ref="C12:Q12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2024-12-02T15:00:32Z</cp:lastPrinted>
  <dcterms:created xsi:type="dcterms:W3CDTF">2017-10-11T04:49:31Z</dcterms:created>
  <dcterms:modified xsi:type="dcterms:W3CDTF">2025-01-07T13:28:10Z</dcterms:modified>
</cp:coreProperties>
</file>