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2. Diciembre 2024/"/>
    </mc:Choice>
  </mc:AlternateContent>
  <xr:revisionPtr revIDLastSave="680" documentId="8_{70EFEE64-6D43-4B32-8EBC-CB96071122C2}" xr6:coauthVersionLast="47" xr6:coauthVersionMax="47" xr10:uidLastSave="{B8549BAB-7B13-40F9-8BC1-4FB33F00206B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H71" i="4" s="1"/>
  <c r="H82" i="4" s="1"/>
  <c r="C14" i="4"/>
  <c r="G14" i="4"/>
  <c r="F8" i="4"/>
  <c r="J8" i="4"/>
  <c r="F34" i="4"/>
  <c r="F14" i="4"/>
  <c r="J14" i="4"/>
  <c r="J71" i="4" l="1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<sst xmlns="http://schemas.openxmlformats.org/spreadsheetml/2006/main" count="102" uniqueCount="102">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</sst>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3" fillId="0" borderId="13" xfId="1" applyFont="1" applyFill="1" applyBorder="1" applyAlignment="1">
      <alignment horizontal="left" vertical="center" wrapText="1"/>
    </xf>
    <xf numFmtId="164" fontId="3" fillId="0" borderId="13" xfId="1" applyFont="1" applyFill="1" applyBorder="1" applyAlignment="1">
      <alignment vertical="center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3660321</xdr:colOff>
      <xdr:row>90</xdr:row>
      <xdr:rowOff>1</xdr:rowOff>
    </xdr:from>
    <xdr:to>
      <xdr:col>1</xdr:col>
      <xdr:colOff>707572</xdr:colOff>
      <xdr:row>96</xdr:row>
      <xdr:rowOff>40822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3660321" y="2627539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1</xdr:col>
      <xdr:colOff>1050471</xdr:colOff>
      <xdr:row>90</xdr:row>
      <xdr:rowOff>2722</xdr:rowOff>
    </xdr:from>
    <xdr:to>
      <xdr:col>4</xdr:col>
      <xdr:colOff>560615</xdr:colOff>
      <xdr:row>96</xdr:row>
      <xdr:rowOff>43543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7704364" y="2627811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4</xdr:col>
      <xdr:colOff>802821</xdr:colOff>
      <xdr:row>90</xdr:row>
      <xdr:rowOff>13607</xdr:rowOff>
    </xdr:from>
    <xdr:to>
      <xdr:col>7</xdr:col>
      <xdr:colOff>340180</xdr:colOff>
      <xdr:row>96</xdr:row>
      <xdr:rowOff>54428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11811000" y="255133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topLeftCell="A49" zoomScale="70" zoomScaleNormal="70" zoomScaleSheetLayoutView="70" workbookViewId="0">
      <selection activeCell="A63" sqref="A63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customWidth="1"/>
    <col min="9" max="9" width="20.7109375" style="2" customWidth="1"/>
    <col min="10" max="11" width="20.85546875" style="2" customWidth="1"/>
    <col min="12" max="12" width="19.5703125" style="2" customWidth="1"/>
    <col min="13" max="13" width="21.140625" style="2" bestFit="1" customWidth="1"/>
    <col min="14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21"/>
    </row>
    <row r="2" spans="1:21" x14ac:dyDescent="0.35">
      <c r="A2" s="71" t="s">
        <v>101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1"/>
    </row>
    <row r="3" spans="1:21" x14ac:dyDescent="0.35">
      <c r="A3" s="70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7" t="s">
        <v>100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9"/>
    </row>
    <row r="6" spans="1:21" ht="42.75" thickBot="1" x14ac:dyDescent="0.4">
      <c r="A6" s="60" t="s">
        <v>4</v>
      </c>
      <c r="B6" s="61" t="s">
        <v>5</v>
      </c>
      <c r="C6" s="62" t="s">
        <v>6</v>
      </c>
      <c r="D6" s="61" t="s">
        <v>83</v>
      </c>
      <c r="E6" s="61" t="s">
        <v>84</v>
      </c>
      <c r="F6" s="61" t="s">
        <v>85</v>
      </c>
      <c r="G6" s="61" t="s">
        <v>86</v>
      </c>
      <c r="H6" s="61" t="s">
        <v>87</v>
      </c>
      <c r="I6" s="61" t="s">
        <v>93</v>
      </c>
      <c r="J6" s="61" t="s">
        <v>94</v>
      </c>
      <c r="K6" s="61" t="s">
        <v>88</v>
      </c>
      <c r="L6" s="61" t="s">
        <v>89</v>
      </c>
      <c r="M6" s="61" t="s">
        <v>90</v>
      </c>
      <c r="N6" s="61" t="s">
        <v>91</v>
      </c>
      <c r="O6" s="61" t="s">
        <v>92</v>
      </c>
      <c r="P6" s="63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-7013519</v>
      </c>
      <c r="D7" s="44">
        <f t="shared" si="0"/>
        <v>9207340.8399999999</v>
      </c>
      <c r="E7" s="44">
        <f t="shared" si="0"/>
        <v>9211330.790000001</v>
      </c>
      <c r="F7" s="44">
        <f t="shared" si="0"/>
        <v>10309913.299999999</v>
      </c>
      <c r="G7" s="44">
        <f t="shared" si="0"/>
        <v>11889550.48</v>
      </c>
      <c r="H7" s="44">
        <f t="shared" si="0"/>
        <v>18047993.580000002</v>
      </c>
      <c r="I7" s="44">
        <f t="shared" si="0"/>
        <v>10739310.789999999</v>
      </c>
      <c r="J7" s="44">
        <f t="shared" si="0"/>
        <v>10463305.4</v>
      </c>
      <c r="K7" s="44">
        <f t="shared" si="0"/>
        <v>9221320.5299999993</v>
      </c>
      <c r="L7" s="44">
        <f t="shared" si="0"/>
        <v>15396232.400000002</v>
      </c>
      <c r="M7" s="44">
        <f t="shared" si="0"/>
        <v>16679294.420000002</v>
      </c>
      <c r="N7" s="44">
        <f t="shared" si="0"/>
        <v>22852380.73</v>
      </c>
      <c r="O7" s="44">
        <f t="shared" si="0"/>
        <v>19618816.829999998</v>
      </c>
      <c r="P7" s="44">
        <f t="shared" si="0"/>
        <v>163636790.08999997</v>
      </c>
    </row>
    <row r="8" spans="1:21" x14ac:dyDescent="0.35">
      <c r="A8" s="32" t="s">
        <v>8</v>
      </c>
      <c r="B8" s="17">
        <f t="shared" ref="B8:P8" si="1">SUM(B9:B13)</f>
        <v>127734421</v>
      </c>
      <c r="C8" s="23">
        <f t="shared" si="1"/>
        <v>1322788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15085360.470000001</v>
      </c>
      <c r="I8" s="25">
        <f t="shared" si="1"/>
        <v>8679314.7300000004</v>
      </c>
      <c r="J8" s="25">
        <f t="shared" si="1"/>
        <v>8202117.1600000001</v>
      </c>
      <c r="K8" s="25">
        <f t="shared" si="1"/>
        <v>8779694.25</v>
      </c>
      <c r="L8" s="17">
        <f t="shared" si="1"/>
        <v>7962048.2400000002</v>
      </c>
      <c r="M8" s="17">
        <f t="shared" si="1"/>
        <v>14757779.350000001</v>
      </c>
      <c r="N8" s="17">
        <f t="shared" si="1"/>
        <v>14973472.35</v>
      </c>
      <c r="O8" s="25">
        <f t="shared" si="1"/>
        <v>14768874.26</v>
      </c>
      <c r="P8" s="17">
        <f t="shared" si="1"/>
        <v>127605123.74999999</v>
      </c>
      <c r="U8" s="9"/>
    </row>
    <row r="9" spans="1:21" x14ac:dyDescent="0.35">
      <c r="A9" s="33" t="s">
        <v>9</v>
      </c>
      <c r="B9" s="18">
        <v>95908606</v>
      </c>
      <c r="C9" s="18">
        <v>-2839079.84</v>
      </c>
      <c r="D9" s="19">
        <v>7347687.5</v>
      </c>
      <c r="E9" s="29">
        <v>7313654.1699999999</v>
      </c>
      <c r="F9" s="29">
        <v>7460739.3399999999</v>
      </c>
      <c r="G9" s="29">
        <v>7421068.54</v>
      </c>
      <c r="H9" s="26">
        <v>7211087.5</v>
      </c>
      <c r="I9" s="26">
        <v>7470785.0499999998</v>
      </c>
      <c r="J9" s="26">
        <v>6960032.7400000002</v>
      </c>
      <c r="K9" s="26">
        <v>7055774.1200000001</v>
      </c>
      <c r="L9" s="29">
        <v>6824654.1699999999</v>
      </c>
      <c r="M9" s="29">
        <v>6666646.4900000002</v>
      </c>
      <c r="N9" s="29">
        <v>13812350.57</v>
      </c>
      <c r="O9" s="26">
        <v>7052582.3099999996</v>
      </c>
      <c r="P9" s="19">
        <f>SUM(D9:O9)</f>
        <v>92597062.5</v>
      </c>
    </row>
    <row r="10" spans="1:21" x14ac:dyDescent="0.35">
      <c r="A10" s="33" t="s">
        <v>10</v>
      </c>
      <c r="B10" s="18">
        <v>17401915</v>
      </c>
      <c r="C10" s="20">
        <v>4045459.84</v>
      </c>
      <c r="D10" s="29">
        <v>100000</v>
      </c>
      <c r="E10" s="29">
        <v>100000</v>
      </c>
      <c r="F10" s="29">
        <v>100000</v>
      </c>
      <c r="G10" s="29">
        <v>100000</v>
      </c>
      <c r="H10" s="26">
        <v>6738663.0499999998</v>
      </c>
      <c r="I10" s="26">
        <v>100000</v>
      </c>
      <c r="J10" s="26">
        <v>100000</v>
      </c>
      <c r="K10" s="26">
        <v>100000</v>
      </c>
      <c r="L10" s="29">
        <v>100000</v>
      </c>
      <c r="M10" s="29">
        <v>7024815.29</v>
      </c>
      <c r="N10" s="29">
        <v>100000</v>
      </c>
      <c r="O10" s="26">
        <v>6648387.5099999998</v>
      </c>
      <c r="P10" s="19">
        <f t="shared" ref="P10:P63" si="2">SUM(D10:O10)</f>
        <v>21311865.850000001</v>
      </c>
    </row>
    <row r="11" spans="1:21" x14ac:dyDescent="0.35">
      <c r="A11" s="33" t="s">
        <v>11</v>
      </c>
      <c r="B11" s="18">
        <v>450000</v>
      </c>
      <c r="C11" s="24"/>
      <c r="D11" s="29">
        <v>20485.8</v>
      </c>
      <c r="E11" s="29">
        <v>0</v>
      </c>
      <c r="F11" s="29">
        <v>11950.8</v>
      </c>
      <c r="G11" s="29">
        <v>15714.82</v>
      </c>
      <c r="H11" s="26">
        <v>36502.839999999997</v>
      </c>
      <c r="I11" s="26">
        <v>14638.2</v>
      </c>
      <c r="J11" s="26">
        <v>60618.34</v>
      </c>
      <c r="K11" s="26">
        <v>25538.29</v>
      </c>
      <c r="L11" s="29">
        <v>0</v>
      </c>
      <c r="M11" s="29">
        <v>34742.480000000003</v>
      </c>
      <c r="N11" s="29">
        <v>27215.01</v>
      </c>
      <c r="O11" s="26">
        <v>22594.94</v>
      </c>
      <c r="P11" s="19">
        <f t="shared" si="2"/>
        <v>270001.52</v>
      </c>
    </row>
    <row r="12" spans="1:21" x14ac:dyDescent="0.35">
      <c r="A12" s="33" t="s">
        <v>12</v>
      </c>
      <c r="B12" s="18">
        <v>0</v>
      </c>
      <c r="C12" s="20">
        <v>540000</v>
      </c>
      <c r="D12" s="29">
        <v>0</v>
      </c>
      <c r="E12" s="29">
        <v>0</v>
      </c>
      <c r="F12" s="29">
        <v>0</v>
      </c>
      <c r="G12" s="29"/>
      <c r="H12" s="26"/>
      <c r="I12" s="26"/>
      <c r="J12" s="26"/>
      <c r="K12" s="26">
        <v>540000</v>
      </c>
      <c r="L12" s="29">
        <v>0</v>
      </c>
      <c r="M12" s="29"/>
      <c r="N12" s="29"/>
      <c r="O12" s="26"/>
      <c r="P12" s="19">
        <f t="shared" si="2"/>
        <v>540000</v>
      </c>
    </row>
    <row r="13" spans="1:21" x14ac:dyDescent="0.35">
      <c r="A13" s="33" t="s">
        <v>13</v>
      </c>
      <c r="B13" s="18">
        <v>13973900</v>
      </c>
      <c r="C13" s="24">
        <v>-423592</v>
      </c>
      <c r="D13" s="29">
        <v>1101206.49</v>
      </c>
      <c r="E13" s="29">
        <v>1098357.07</v>
      </c>
      <c r="F13" s="29">
        <v>1095958.9099999999</v>
      </c>
      <c r="G13" s="29">
        <v>1109639.5</v>
      </c>
      <c r="H13" s="26">
        <v>1099107.08</v>
      </c>
      <c r="I13" s="26">
        <v>1093891.48</v>
      </c>
      <c r="J13" s="26">
        <v>1081466.08</v>
      </c>
      <c r="K13" s="26">
        <v>1058381.8400000001</v>
      </c>
      <c r="L13" s="29">
        <v>1037394.07</v>
      </c>
      <c r="M13" s="29">
        <v>1031575.09</v>
      </c>
      <c r="N13" s="29">
        <v>1033906.77</v>
      </c>
      <c r="O13" s="26">
        <v>1045309.5</v>
      </c>
      <c r="P13" s="19">
        <f t="shared" si="2"/>
        <v>12886193.879999999</v>
      </c>
    </row>
    <row r="14" spans="1:21" x14ac:dyDescent="0.35">
      <c r="A14" s="32" t="s">
        <v>14</v>
      </c>
      <c r="B14" s="23">
        <f t="shared" ref="B14:P14" si="3">SUM(B15:B23)</f>
        <v>20078830</v>
      </c>
      <c r="C14" s="23">
        <f t="shared" si="3"/>
        <v>5528553.5800000001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2435659.1</v>
      </c>
      <c r="I14" s="25">
        <f t="shared" si="3"/>
        <v>1620409.88</v>
      </c>
      <c r="J14" s="25">
        <f t="shared" si="3"/>
        <v>1157515.3</v>
      </c>
      <c r="K14" s="25">
        <f t="shared" si="3"/>
        <v>369559.08</v>
      </c>
      <c r="L14" s="17">
        <f t="shared" si="3"/>
        <v>2211479.5200000005</v>
      </c>
      <c r="M14" s="17">
        <f t="shared" si="3"/>
        <v>1785136.47</v>
      </c>
      <c r="N14" s="17">
        <f t="shared" si="3"/>
        <v>2086693.0799999998</v>
      </c>
      <c r="O14" s="25">
        <f t="shared" si="3"/>
        <v>4118693.9899999998</v>
      </c>
      <c r="P14" s="17">
        <f t="shared" si="3"/>
        <v>21062910.769999996</v>
      </c>
      <c r="U14" s="5"/>
    </row>
    <row r="15" spans="1:21" x14ac:dyDescent="0.35">
      <c r="A15" s="33" t="s">
        <v>15</v>
      </c>
      <c r="B15" s="18">
        <v>6930000</v>
      </c>
      <c r="C15" s="20">
        <v>-316967</v>
      </c>
      <c r="D15" s="29">
        <v>537961.05000000005</v>
      </c>
      <c r="E15" s="29">
        <v>125232.25</v>
      </c>
      <c r="F15" s="29">
        <v>950854.65</v>
      </c>
      <c r="G15" s="29">
        <v>125233.55</v>
      </c>
      <c r="H15" s="26">
        <v>825622.4</v>
      </c>
      <c r="I15" s="26">
        <v>250464.5</v>
      </c>
      <c r="J15" s="26">
        <v>538043.44999999995</v>
      </c>
      <c r="K15" s="26"/>
      <c r="L15" s="29">
        <v>663414.16</v>
      </c>
      <c r="M15" s="29">
        <v>538344.68999999994</v>
      </c>
      <c r="N15" s="29">
        <v>1104256.3</v>
      </c>
      <c r="O15" s="26">
        <v>953605.58</v>
      </c>
      <c r="P15" s="19">
        <f t="shared" si="2"/>
        <v>6613032.580000001</v>
      </c>
    </row>
    <row r="16" spans="1:21" x14ac:dyDescent="0.35">
      <c r="A16" s="33" t="s">
        <v>16</v>
      </c>
      <c r="B16" s="18">
        <v>919567</v>
      </c>
      <c r="C16" s="20">
        <v>487066</v>
      </c>
      <c r="D16" s="29"/>
      <c r="E16" s="29">
        <v>145022</v>
      </c>
      <c r="F16" s="29"/>
      <c r="G16" s="29">
        <v>209166.8</v>
      </c>
      <c r="H16" s="26">
        <v>31008.04</v>
      </c>
      <c r="I16" s="26">
        <v>140662.68</v>
      </c>
      <c r="J16" s="26">
        <v>11800</v>
      </c>
      <c r="K16" s="26"/>
      <c r="L16" s="29">
        <v>174050</v>
      </c>
      <c r="M16" s="29">
        <v>-16470.439999999999</v>
      </c>
      <c r="N16" s="29">
        <v>27612</v>
      </c>
      <c r="O16" s="26">
        <v>675797.08</v>
      </c>
      <c r="P16" s="19">
        <f t="shared" si="2"/>
        <v>1398648.1600000001</v>
      </c>
    </row>
    <row r="17" spans="1:16" x14ac:dyDescent="0.35">
      <c r="A17" s="33" t="s">
        <v>17</v>
      </c>
      <c r="B17" s="18">
        <v>430298</v>
      </c>
      <c r="C17" s="20">
        <v>-430298</v>
      </c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>
        <v>-173071</v>
      </c>
      <c r="D18" s="29"/>
      <c r="E18" s="29"/>
      <c r="F18" s="29"/>
      <c r="G18" s="29"/>
      <c r="H18" s="26"/>
      <c r="I18" s="26"/>
      <c r="J18" s="26"/>
      <c r="K18" s="26"/>
      <c r="L18" s="29"/>
      <c r="M18" s="29">
        <v>40359.85</v>
      </c>
      <c r="N18" s="29"/>
      <c r="O18" s="26"/>
      <c r="P18" s="19">
        <f t="shared" si="2"/>
        <v>40359.85</v>
      </c>
    </row>
    <row r="19" spans="1:16" x14ac:dyDescent="0.35">
      <c r="A19" s="33" t="s">
        <v>19</v>
      </c>
      <c r="B19" s="18">
        <v>2844777</v>
      </c>
      <c r="C19" s="20">
        <v>-256000</v>
      </c>
      <c r="D19" s="29"/>
      <c r="E19" s="29"/>
      <c r="F19" s="29"/>
      <c r="G19" s="29">
        <v>624748.80000000005</v>
      </c>
      <c r="H19" s="26">
        <v>671757.7</v>
      </c>
      <c r="I19" s="26">
        <v>260010</v>
      </c>
      <c r="J19" s="26"/>
      <c r="K19" s="26"/>
      <c r="L19" s="29">
        <v>285880</v>
      </c>
      <c r="M19" s="29">
        <v>466271.93</v>
      </c>
      <c r="N19" s="29">
        <v>95380</v>
      </c>
      <c r="O19" s="26"/>
      <c r="P19" s="19">
        <f t="shared" si="2"/>
        <v>2404048.4300000002</v>
      </c>
    </row>
    <row r="20" spans="1:16" x14ac:dyDescent="0.35">
      <c r="A20" s="33" t="s">
        <v>20</v>
      </c>
      <c r="B20" s="18">
        <v>500000</v>
      </c>
      <c r="C20" s="20">
        <v>-186524.13</v>
      </c>
      <c r="D20" s="30"/>
      <c r="E20" s="29"/>
      <c r="F20" s="29">
        <v>313475.87</v>
      </c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313475.87</v>
      </c>
    </row>
    <row r="21" spans="1:16" ht="42" x14ac:dyDescent="0.35">
      <c r="A21" s="33" t="s">
        <v>21</v>
      </c>
      <c r="B21" s="18">
        <v>866640</v>
      </c>
      <c r="C21" s="20">
        <v>1730248</v>
      </c>
      <c r="D21" s="29"/>
      <c r="E21" s="29">
        <v>21514.35</v>
      </c>
      <c r="F21" s="29">
        <v>37444.35</v>
      </c>
      <c r="G21" s="29">
        <v>391432.85</v>
      </c>
      <c r="H21" s="26">
        <v>46827.56</v>
      </c>
      <c r="I21" s="26">
        <v>144390.70000000001</v>
      </c>
      <c r="J21" s="26">
        <v>183175.8</v>
      </c>
      <c r="K21" s="26"/>
      <c r="L21" s="29">
        <v>203853.51</v>
      </c>
      <c r="M21" s="29">
        <v>369859.2</v>
      </c>
      <c r="N21" s="29">
        <v>60325.73</v>
      </c>
      <c r="O21" s="26">
        <v>712357.22</v>
      </c>
      <c r="P21" s="19">
        <f t="shared" si="2"/>
        <v>2171181.27</v>
      </c>
    </row>
    <row r="22" spans="1:16" x14ac:dyDescent="0.35">
      <c r="A22" s="33" t="s">
        <v>22</v>
      </c>
      <c r="B22" s="18">
        <v>5735000</v>
      </c>
      <c r="C22" s="20">
        <v>3187271.88</v>
      </c>
      <c r="D22" s="29"/>
      <c r="E22" s="29">
        <v>134000</v>
      </c>
      <c r="F22" s="29">
        <v>31750</v>
      </c>
      <c r="G22" s="29">
        <v>940450.29</v>
      </c>
      <c r="H22" s="26">
        <v>738250</v>
      </c>
      <c r="I22" s="26">
        <v>488300</v>
      </c>
      <c r="J22" s="26">
        <v>170147.05</v>
      </c>
      <c r="K22" s="26">
        <v>360409.08</v>
      </c>
      <c r="L22" s="29">
        <v>685981.84</v>
      </c>
      <c r="M22" s="29">
        <v>315630.53999999998</v>
      </c>
      <c r="N22" s="29">
        <v>482530.6</v>
      </c>
      <c r="O22" s="26">
        <v>1477695.31</v>
      </c>
      <c r="P22" s="19">
        <f t="shared" si="2"/>
        <v>5825144.709999999</v>
      </c>
    </row>
    <row r="23" spans="1:16" x14ac:dyDescent="0.35">
      <c r="A23" s="33" t="s">
        <v>23</v>
      </c>
      <c r="B23" s="18">
        <v>1629477</v>
      </c>
      <c r="C23" s="20">
        <v>1486827.83</v>
      </c>
      <c r="D23" s="29"/>
      <c r="E23" s="29">
        <v>102405.12</v>
      </c>
      <c r="F23" s="29">
        <v>250673.3</v>
      </c>
      <c r="G23" s="29">
        <v>336399.12</v>
      </c>
      <c r="H23" s="26">
        <v>122193.4</v>
      </c>
      <c r="I23" s="26">
        <v>336582</v>
      </c>
      <c r="J23" s="26">
        <v>254349</v>
      </c>
      <c r="K23" s="26">
        <v>9150</v>
      </c>
      <c r="L23" s="29">
        <v>198300.01</v>
      </c>
      <c r="M23" s="29">
        <v>71140.7</v>
      </c>
      <c r="N23" s="29">
        <v>316588.45</v>
      </c>
      <c r="O23" s="26">
        <v>299238.8</v>
      </c>
      <c r="P23" s="19">
        <f t="shared" si="2"/>
        <v>2297019.9</v>
      </c>
    </row>
    <row r="24" spans="1:16" x14ac:dyDescent="0.35">
      <c r="A24" s="32" t="s">
        <v>24</v>
      </c>
      <c r="B24" s="17">
        <f>SUM(B25:B33)</f>
        <v>21531859</v>
      </c>
      <c r="C24" s="23">
        <f>SUM(C25:C33)</f>
        <v>-8387365.5800000001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526974.01</v>
      </c>
      <c r="I24" s="25">
        <f t="shared" si="4"/>
        <v>425561.18</v>
      </c>
      <c r="J24" s="25">
        <f t="shared" si="4"/>
        <v>539351.56000000006</v>
      </c>
      <c r="K24" s="25">
        <f t="shared" ref="K24:P24" si="5">SUM(K25:K33)</f>
        <v>18317.2</v>
      </c>
      <c r="L24" s="17">
        <f t="shared" si="5"/>
        <v>4501945.43</v>
      </c>
      <c r="M24" s="17">
        <f t="shared" si="5"/>
        <v>136378.6</v>
      </c>
      <c r="N24" s="17">
        <f t="shared" si="5"/>
        <v>5329199.79</v>
      </c>
      <c r="O24" s="25">
        <f t="shared" si="5"/>
        <v>549722.82999999996</v>
      </c>
      <c r="P24" s="17">
        <f t="shared" si="5"/>
        <v>12555765.82</v>
      </c>
    </row>
    <row r="25" spans="1:16" x14ac:dyDescent="0.35">
      <c r="A25" s="33" t="s">
        <v>25</v>
      </c>
      <c r="B25" s="18">
        <v>671000</v>
      </c>
      <c r="C25" s="20">
        <v>-251591.03</v>
      </c>
      <c r="D25" s="29"/>
      <c r="E25" s="29">
        <v>7500</v>
      </c>
      <c r="F25" s="29">
        <v>3900</v>
      </c>
      <c r="G25" s="29">
        <v>27598.5</v>
      </c>
      <c r="H25" s="26">
        <v>211710.55</v>
      </c>
      <c r="I25" s="26">
        <v>40349.9</v>
      </c>
      <c r="J25" s="26">
        <v>7500</v>
      </c>
      <c r="K25" s="26">
        <v>7650</v>
      </c>
      <c r="L25" s="29">
        <v>6900</v>
      </c>
      <c r="M25" s="29">
        <v>3900</v>
      </c>
      <c r="N25" s="29">
        <v>11700</v>
      </c>
      <c r="O25" s="26">
        <v>33900.080000000002</v>
      </c>
      <c r="P25" s="19">
        <f t="shared" si="2"/>
        <v>362609.03</v>
      </c>
    </row>
    <row r="26" spans="1:16" x14ac:dyDescent="0.35">
      <c r="A26" s="33" t="s">
        <v>26</v>
      </c>
      <c r="B26" s="18">
        <v>475000</v>
      </c>
      <c r="C26" s="20">
        <v>-235613.39</v>
      </c>
      <c r="D26" s="29"/>
      <c r="E26" s="29"/>
      <c r="F26" s="29"/>
      <c r="G26" s="29"/>
      <c r="H26" s="26"/>
      <c r="I26" s="26"/>
      <c r="J26" s="26">
        <v>71862</v>
      </c>
      <c r="K26" s="26"/>
      <c r="L26" s="29">
        <v>137257.60000000001</v>
      </c>
      <c r="M26" s="29">
        <v>30267</v>
      </c>
      <c r="N26" s="29"/>
      <c r="O26" s="26"/>
      <c r="P26" s="19">
        <f t="shared" si="2"/>
        <v>239386.6</v>
      </c>
    </row>
    <row r="27" spans="1:16" x14ac:dyDescent="0.35">
      <c r="A27" s="33" t="s">
        <v>27</v>
      </c>
      <c r="B27" s="18">
        <v>1000000</v>
      </c>
      <c r="C27" s="20">
        <v>-352437.84</v>
      </c>
      <c r="D27" s="29"/>
      <c r="E27" s="29"/>
      <c r="F27" s="29"/>
      <c r="G27" s="29"/>
      <c r="H27" s="26">
        <v>126985.7</v>
      </c>
      <c r="I27" s="26">
        <v>60745.46</v>
      </c>
      <c r="J27" s="26"/>
      <c r="K27" s="26"/>
      <c r="L27" s="29">
        <v>335950</v>
      </c>
      <c r="M27" s="29"/>
      <c r="N27" s="29"/>
      <c r="O27" s="26">
        <v>39753.07</v>
      </c>
      <c r="P27" s="19">
        <f t="shared" si="2"/>
        <v>563434.23</v>
      </c>
    </row>
    <row r="28" spans="1:16" x14ac:dyDescent="0.35">
      <c r="A28" s="33" t="s">
        <v>28</v>
      </c>
      <c r="B28" s="18">
        <v>960000</v>
      </c>
      <c r="C28" s="20">
        <v>-955398</v>
      </c>
      <c r="D28" s="29"/>
      <c r="E28" s="29"/>
      <c r="F28" s="29"/>
      <c r="G28" s="29"/>
      <c r="H28" s="26">
        <v>4602</v>
      </c>
      <c r="I28" s="26"/>
      <c r="J28" s="26"/>
      <c r="K28" s="26"/>
      <c r="L28" s="29"/>
      <c r="M28" s="29"/>
      <c r="N28" s="29"/>
      <c r="O28" s="26"/>
      <c r="P28" s="19">
        <f t="shared" si="2"/>
        <v>4602</v>
      </c>
    </row>
    <row r="29" spans="1:16" x14ac:dyDescent="0.35">
      <c r="A29" s="33" t="s">
        <v>29</v>
      </c>
      <c r="B29" s="18">
        <v>210477</v>
      </c>
      <c r="C29" s="20">
        <v>-75035.44</v>
      </c>
      <c r="D29" s="29"/>
      <c r="E29" s="29"/>
      <c r="F29" s="29"/>
      <c r="G29" s="29">
        <v>53915.71</v>
      </c>
      <c r="H29" s="26"/>
      <c r="I29" s="26"/>
      <c r="J29" s="26"/>
      <c r="K29" s="26"/>
      <c r="L29" s="29"/>
      <c r="M29" s="29"/>
      <c r="N29" s="29"/>
      <c r="O29" s="26">
        <v>58118.07</v>
      </c>
      <c r="P29" s="19">
        <f t="shared" si="2"/>
        <v>112033.78</v>
      </c>
    </row>
    <row r="30" spans="1:16" x14ac:dyDescent="0.35">
      <c r="A30" s="33" t="s">
        <v>30</v>
      </c>
      <c r="B30" s="18">
        <v>271506</v>
      </c>
      <c r="C30" s="20">
        <v>-106693.57</v>
      </c>
      <c r="D30" s="29"/>
      <c r="E30" s="29">
        <v>86945.83</v>
      </c>
      <c r="F30" s="29"/>
      <c r="G30" s="29"/>
      <c r="H30" s="26"/>
      <c r="I30" s="26">
        <v>1475</v>
      </c>
      <c r="J30" s="26"/>
      <c r="K30" s="26">
        <v>7127.2</v>
      </c>
      <c r="L30" s="29"/>
      <c r="M30" s="29"/>
      <c r="N30" s="29"/>
      <c r="O30" s="26">
        <v>18813.75</v>
      </c>
      <c r="P30" s="19">
        <f t="shared" si="2"/>
        <v>114361.78</v>
      </c>
    </row>
    <row r="31" spans="1:16" x14ac:dyDescent="0.35">
      <c r="A31" s="33" t="s">
        <v>31</v>
      </c>
      <c r="B31" s="18">
        <v>8979222</v>
      </c>
      <c r="C31" s="20">
        <v>-419564.81</v>
      </c>
      <c r="D31" s="29"/>
      <c r="E31" s="29"/>
      <c r="F31" s="19"/>
      <c r="G31" s="29"/>
      <c r="H31" s="26"/>
      <c r="I31" s="26"/>
      <c r="J31" s="26"/>
      <c r="K31" s="26">
        <v>2832</v>
      </c>
      <c r="L31" s="29">
        <v>3825000</v>
      </c>
      <c r="M31" s="29"/>
      <c r="N31" s="29">
        <v>4675000</v>
      </c>
      <c r="O31" s="26">
        <v>56732.19</v>
      </c>
      <c r="P31" s="19">
        <f t="shared" si="2"/>
        <v>8559564.1899999995</v>
      </c>
    </row>
    <row r="32" spans="1:16" ht="42" x14ac:dyDescent="0.35">
      <c r="A32" s="33" t="s">
        <v>32</v>
      </c>
      <c r="B32" s="18">
        <v>0</v>
      </c>
      <c r="C32" s="20"/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8964654</v>
      </c>
      <c r="C33" s="20">
        <v>-5991031.5</v>
      </c>
      <c r="D33" s="29"/>
      <c r="E33" s="29"/>
      <c r="F33" s="29">
        <v>12273.18</v>
      </c>
      <c r="G33" s="29">
        <v>336182</v>
      </c>
      <c r="H33" s="26">
        <v>183675.76</v>
      </c>
      <c r="I33" s="26">
        <v>322990.82</v>
      </c>
      <c r="J33" s="26">
        <v>459989.56</v>
      </c>
      <c r="K33" s="26">
        <v>708</v>
      </c>
      <c r="L33" s="29">
        <v>196837.83</v>
      </c>
      <c r="M33" s="29">
        <v>102211.6</v>
      </c>
      <c r="N33" s="29">
        <v>642499.79</v>
      </c>
      <c r="O33" s="26">
        <v>342405.67</v>
      </c>
      <c r="P33" s="19">
        <f t="shared" si="2"/>
        <v>2599774.21</v>
      </c>
    </row>
    <row r="34" spans="1:16" x14ac:dyDescent="0.35">
      <c r="A34" s="32" t="s">
        <v>34</v>
      </c>
      <c r="B34" s="17">
        <f t="shared" ref="B34:J34" si="6">SUM(B35:B41)</f>
        <v>490000</v>
      </c>
      <c r="C34" s="23">
        <f t="shared" si="6"/>
        <v>-99000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16249.45</v>
      </c>
      <c r="K34" s="17">
        <f>SUM(K35:K41)</f>
        <v>0</v>
      </c>
      <c r="L34" s="17"/>
      <c r="M34" s="17"/>
      <c r="N34" s="17"/>
      <c r="O34" s="25"/>
      <c r="P34" s="17">
        <f>SUM(P35:P41)</f>
        <v>390949.45</v>
      </c>
    </row>
    <row r="35" spans="1:16" x14ac:dyDescent="0.35">
      <c r="A35" s="33" t="s">
        <v>35</v>
      </c>
      <c r="B35" s="18">
        <v>400000</v>
      </c>
      <c r="C35" s="20">
        <v>-300000</v>
      </c>
      <c r="D35" s="29">
        <v>100000</v>
      </c>
      <c r="E35" s="29"/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>
        <v>0</v>
      </c>
      <c r="E39" s="29">
        <v>0</v>
      </c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90000</v>
      </c>
      <c r="C40" s="24">
        <v>201000</v>
      </c>
      <c r="D40" s="29">
        <v>0</v>
      </c>
      <c r="E40" s="29">
        <v>76700</v>
      </c>
      <c r="F40" s="29"/>
      <c r="G40" s="29">
        <v>198000</v>
      </c>
      <c r="H40" s="26"/>
      <c r="I40" s="26"/>
      <c r="J40" s="26">
        <v>16249.45</v>
      </c>
      <c r="K40" s="26"/>
      <c r="L40" s="29"/>
      <c r="M40" s="29"/>
      <c r="N40" s="29"/>
      <c r="O40" s="26"/>
      <c r="P40" s="19">
        <f t="shared" si="2"/>
        <v>290949.45</v>
      </c>
    </row>
    <row r="41" spans="1:16" x14ac:dyDescent="0.35">
      <c r="A41" s="33" t="s">
        <v>41</v>
      </c>
      <c r="B41" s="18"/>
      <c r="C41" s="24"/>
      <c r="D41" s="29">
        <v>0</v>
      </c>
      <c r="E41" s="29">
        <v>0</v>
      </c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5911000</v>
      </c>
      <c r="C49" s="23">
        <f>SUM(C50:C58)</f>
        <v>-3878495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14025</v>
      </c>
      <c r="J49" s="25">
        <f t="shared" si="8"/>
        <v>548071.92999999993</v>
      </c>
      <c r="K49" s="25">
        <f t="shared" si="8"/>
        <v>53750</v>
      </c>
      <c r="L49" s="17">
        <f t="shared" si="8"/>
        <v>720759.21</v>
      </c>
      <c r="M49" s="17">
        <f t="shared" si="8"/>
        <v>0</v>
      </c>
      <c r="N49" s="17">
        <f t="shared" si="8"/>
        <v>463015.51</v>
      </c>
      <c r="O49" s="25">
        <f t="shared" si="8"/>
        <v>181525.75</v>
      </c>
      <c r="P49" s="17">
        <f t="shared" si="8"/>
        <v>2022040.3</v>
      </c>
    </row>
    <row r="50" spans="1:16" x14ac:dyDescent="0.35">
      <c r="A50" s="33" t="s">
        <v>50</v>
      </c>
      <c r="B50" s="18">
        <v>4050000</v>
      </c>
      <c r="C50" s="20">
        <v>-2927067.36</v>
      </c>
      <c r="D50" s="29">
        <v>0</v>
      </c>
      <c r="E50" s="29">
        <v>0</v>
      </c>
      <c r="F50" s="29">
        <v>40892.9</v>
      </c>
      <c r="G50" s="29"/>
      <c r="H50" s="26"/>
      <c r="I50" s="26"/>
      <c r="J50" s="26">
        <v>97919.21</v>
      </c>
      <c r="K50" s="26"/>
      <c r="L50" s="29">
        <v>502214.57</v>
      </c>
      <c r="M50" s="29"/>
      <c r="N50" s="29">
        <v>463015.51</v>
      </c>
      <c r="O50" s="26">
        <v>14960.87</v>
      </c>
      <c r="P50" s="19">
        <f t="shared" si="2"/>
        <v>1119003.06</v>
      </c>
    </row>
    <row r="51" spans="1:16" x14ac:dyDescent="0.35">
      <c r="A51" s="33" t="s">
        <v>51</v>
      </c>
      <c r="B51" s="18">
        <v>550000</v>
      </c>
      <c r="C51" s="20">
        <v>-201302.64</v>
      </c>
      <c r="D51" s="29">
        <v>0</v>
      </c>
      <c r="E51" s="29">
        <v>0</v>
      </c>
      <c r="F51" s="29"/>
      <c r="G51" s="29"/>
      <c r="H51" s="26"/>
      <c r="I51" s="26"/>
      <c r="J51" s="26">
        <v>69152.72</v>
      </c>
      <c r="K51" s="26"/>
      <c r="L51" s="29">
        <v>218544.64000000001</v>
      </c>
      <c r="M51" s="29"/>
      <c r="N51" s="29"/>
      <c r="O51" s="26">
        <v>60856.85</v>
      </c>
      <c r="P51" s="19">
        <f t="shared" si="2"/>
        <v>348554.20999999996</v>
      </c>
    </row>
    <row r="52" spans="1:16" x14ac:dyDescent="0.35">
      <c r="A52" s="33" t="s">
        <v>52</v>
      </c>
      <c r="B52" s="18">
        <v>100000</v>
      </c>
      <c r="C52" s="20">
        <v>-100000</v>
      </c>
      <c r="D52" s="29">
        <v>0</v>
      </c>
      <c r="E52" s="29">
        <v>0</v>
      </c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>
        <v>0</v>
      </c>
      <c r="E53" s="29">
        <v>0</v>
      </c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>
        <v>-100125</v>
      </c>
      <c r="D54" s="29">
        <v>0</v>
      </c>
      <c r="E54" s="29">
        <v>0</v>
      </c>
      <c r="F54" s="29"/>
      <c r="G54" s="29"/>
      <c r="H54" s="26"/>
      <c r="I54" s="26">
        <v>14025</v>
      </c>
      <c r="J54" s="26">
        <v>381000</v>
      </c>
      <c r="K54" s="26">
        <v>53750</v>
      </c>
      <c r="L54" s="29"/>
      <c r="M54" s="29"/>
      <c r="N54" s="29"/>
      <c r="O54" s="26">
        <v>105708.03</v>
      </c>
      <c r="P54" s="19">
        <f t="shared" si="2"/>
        <v>554483.03</v>
      </c>
    </row>
    <row r="55" spans="1:16" x14ac:dyDescent="0.35">
      <c r="A55" s="33" t="s">
        <v>55</v>
      </c>
      <c r="B55" s="18">
        <v>150000</v>
      </c>
      <c r="C55" s="20">
        <v>-150000</v>
      </c>
      <c r="D55" s="29">
        <v>0</v>
      </c>
      <c r="E55" s="29">
        <v>0</v>
      </c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>
        <v>0</v>
      </c>
      <c r="E56" s="29">
        <v>0</v>
      </c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56" t="s">
        <v>57</v>
      </c>
      <c r="B57" s="64">
        <v>400000</v>
      </c>
      <c r="C57" s="65">
        <v>-400000</v>
      </c>
      <c r="D57" s="57">
        <v>0</v>
      </c>
      <c r="E57" s="57">
        <v>0</v>
      </c>
      <c r="F57" s="57"/>
      <c r="G57" s="57"/>
      <c r="H57" s="58"/>
      <c r="I57" s="58"/>
      <c r="J57" s="58"/>
      <c r="K57" s="58"/>
      <c r="L57" s="57"/>
      <c r="M57" s="57"/>
      <c r="N57" s="57"/>
      <c r="O57" s="58"/>
      <c r="P57" s="5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>
        <v>0</v>
      </c>
      <c r="E58" s="29">
        <v>0</v>
      </c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1500000</v>
      </c>
      <c r="C59" s="22">
        <f>SUM(C60:C70)</f>
        <v>-1500000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1500000</v>
      </c>
      <c r="C60" s="20">
        <v>-1500000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32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29"/>
      <c r="M64" s="29"/>
      <c r="N64" s="29"/>
      <c r="O64" s="26"/>
      <c r="P64" s="48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-7013519</v>
      </c>
      <c r="D71" s="28">
        <f t="shared" si="16"/>
        <v>9207340.8399999999</v>
      </c>
      <c r="E71" s="28">
        <f t="shared" si="16"/>
        <v>9211330.790000001</v>
      </c>
      <c r="F71" s="28">
        <f t="shared" si="16"/>
        <v>10309913.299999999</v>
      </c>
      <c r="G71" s="28">
        <f t="shared" si="16"/>
        <v>11889550.48</v>
      </c>
      <c r="H71" s="28">
        <f t="shared" si="16"/>
        <v>18047993.580000002</v>
      </c>
      <c r="I71" s="28">
        <f t="shared" si="16"/>
        <v>10739310.789999999</v>
      </c>
      <c r="J71" s="28">
        <f t="shared" si="16"/>
        <v>10463305.4</v>
      </c>
      <c r="K71" s="28">
        <f t="shared" si="16"/>
        <v>9221320.5299999993</v>
      </c>
      <c r="L71" s="28">
        <f t="shared" si="16"/>
        <v>15396232.400000002</v>
      </c>
      <c r="M71" s="28">
        <f t="shared" si="16"/>
        <v>16679294.420000002</v>
      </c>
      <c r="N71" s="28">
        <f t="shared" si="16"/>
        <v>22852380.73</v>
      </c>
      <c r="O71" s="28">
        <f t="shared" si="16"/>
        <v>19618816.829999998</v>
      </c>
      <c r="P71" s="28">
        <f t="shared" si="16"/>
        <v>163636790.08999997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-7013519</v>
      </c>
      <c r="D82" s="28">
        <f t="shared" si="17"/>
        <v>9207340.8399999999</v>
      </c>
      <c r="E82" s="28">
        <f t="shared" si="17"/>
        <v>9211330.790000001</v>
      </c>
      <c r="F82" s="28">
        <f t="shared" si="17"/>
        <v>10309913.299999999</v>
      </c>
      <c r="G82" s="28">
        <f t="shared" si="17"/>
        <v>11889550.48</v>
      </c>
      <c r="H82" s="28">
        <f t="shared" si="17"/>
        <v>18047993.580000002</v>
      </c>
      <c r="I82" s="28">
        <f t="shared" si="17"/>
        <v>10739310.789999999</v>
      </c>
      <c r="J82" s="28">
        <f t="shared" si="17"/>
        <v>10463305.4</v>
      </c>
      <c r="K82" s="28">
        <f t="shared" si="17"/>
        <v>9221320.5299999993</v>
      </c>
      <c r="L82" s="28">
        <f t="shared" si="17"/>
        <v>15396232.400000002</v>
      </c>
      <c r="M82" s="28">
        <f t="shared" si="17"/>
        <v>16679294.420000002</v>
      </c>
      <c r="N82" s="28">
        <f t="shared" si="17"/>
        <v>22852380.73</v>
      </c>
      <c r="O82" s="28">
        <f t="shared" si="17"/>
        <v>19618816.829999998</v>
      </c>
      <c r="P82" s="28">
        <f t="shared" si="17"/>
        <v>163636790.08999997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6"/>
      <c r="C91" s="66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6"/>
      <c r="C94" s="66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1" right="0.23622047244094491" top="0.74803149606299213" bottom="0.74803149606299213" header="0.31496062992125984" footer="0.31496062992125984"/>
  <pageSetup paperSize="5" scale="41" fitToHeight="2" orientation="landscape" r:id="rId1"/>
  <rowBreaks count="1" manualBreakCount="1">
    <brk id="71" max="15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Elba Irish De Los Santos Binet</cp:lastModifiedBy>
  <cp:lastPrinted>2025-01-14T14:05:07Z</cp:lastPrinted>
  <dcterms:created xsi:type="dcterms:W3CDTF">2022-06-01T19:16:27Z</dcterms:created>
  <dcterms:modified xsi:type="dcterms:W3CDTF">2025-01-14T14:05:35Z</dcterms:modified>
</cp:coreProperties>
</file>